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в школе\2023-2024\отчет сайт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4" i="1" l="1"/>
  <c r="B205" i="1" l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H54" i="1"/>
  <c r="H65" i="1" s="1"/>
  <c r="G54" i="1"/>
  <c r="G65" i="1" s="1"/>
  <c r="F54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H34" i="1"/>
  <c r="H45" i="1" s="1"/>
  <c r="G34" i="1"/>
  <c r="G45" i="1" s="1"/>
  <c r="F34" i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  <c r="J206" i="1" l="1"/>
  <c r="J125" i="1"/>
  <c r="H105" i="1"/>
  <c r="H206" i="1" s="1"/>
  <c r="I65" i="1"/>
  <c r="F65" i="1"/>
  <c r="I45" i="1"/>
  <c r="I206" i="1" s="1"/>
  <c r="F45" i="1"/>
  <c r="F206" i="1" s="1"/>
  <c r="G206" i="1"/>
  <c r="L25" i="1"/>
  <c r="L206" i="1" s="1"/>
</calcChain>
</file>

<file path=xl/sharedStrings.xml><?xml version="1.0" encoding="utf-8"?>
<sst xmlns="http://schemas.openxmlformats.org/spreadsheetml/2006/main" count="471" uniqueCount="135">
  <si>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</si>
  <si>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</si>
  <si>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</si>
  <si>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</si>
  <si>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</si>
  <si>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</si>
  <si>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</si>
  <si>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</si>
  <si>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</si>
  <si>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</si>
  <si>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</si>
  <si>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</si>
  <si>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</si>
  <si>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</si>
  <si>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</si>
  <si>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</si>
  <si>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</si>
  <si>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</si>
  <si>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</si>
  <si>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</si>
  <si>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</si>
  <si>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</si>
  <si>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</si>
  <si>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</si>
  <si>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</si>
  <si>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</si>
  <si>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</si>
  <si>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</si>
  <si>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</si>
  <si>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</si>
  <si>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</si>
  <si>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</si>
  <si>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</si>
  <si>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</si>
  <si>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</si>
  <si>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</si>
  <si>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</si>
  <si>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</si>
  <si>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МОБУ "СОШ №3 г.Соль-Илецка" Оренбургской области</t>
  </si>
  <si>
    <t>Директор</t>
  </si>
  <si>
    <t>Трибушная Л.А.</t>
  </si>
  <si>
    <t>Каша молочная "Дружба"</t>
  </si>
  <si>
    <t>Кофейный напиток</t>
  </si>
  <si>
    <t>Хлеб ржаной</t>
  </si>
  <si>
    <t>Яйцо вареное</t>
  </si>
  <si>
    <t>Хлеб пшеничный</t>
  </si>
  <si>
    <t>Масло сливочное</t>
  </si>
  <si>
    <t>№198</t>
  </si>
  <si>
    <t>№209</t>
  </si>
  <si>
    <t>№692</t>
  </si>
  <si>
    <t>№14</t>
  </si>
  <si>
    <t>Борщ с капустой и картофелем</t>
  </si>
  <si>
    <t>Тефтели из мяса птицы</t>
  </si>
  <si>
    <t>Каша гречневая вязкая</t>
  </si>
  <si>
    <t>Компот из сухофруктов</t>
  </si>
  <si>
    <t>№86</t>
  </si>
  <si>
    <t>№78</t>
  </si>
  <si>
    <t>№278</t>
  </si>
  <si>
    <t>№302</t>
  </si>
  <si>
    <t>№349</t>
  </si>
  <si>
    <t>Соус томатный</t>
  </si>
  <si>
    <t>№587</t>
  </si>
  <si>
    <t>Салат из капусты со свежим огурцом</t>
  </si>
  <si>
    <t>Горох отварной</t>
  </si>
  <si>
    <t>Компот из свежих яблок</t>
  </si>
  <si>
    <t>Салат из белокачанной капусты</t>
  </si>
  <si>
    <t>Курица отварная</t>
  </si>
  <si>
    <t>№199</t>
  </si>
  <si>
    <t>№288</t>
  </si>
  <si>
    <t>№342</t>
  </si>
  <si>
    <t>№45</t>
  </si>
  <si>
    <t>Суп рисовый</t>
  </si>
  <si>
    <t>Биточки из мяса птицы</t>
  </si>
  <si>
    <t>Овощное рагу</t>
  </si>
  <si>
    <t>Сок фруктовый</t>
  </si>
  <si>
    <t>№115</t>
  </si>
  <si>
    <t>№294</t>
  </si>
  <si>
    <t>№ 143</t>
  </si>
  <si>
    <t>№389</t>
  </si>
  <si>
    <t>Рыба, запеченная овощами</t>
  </si>
  <si>
    <t>Рис отварной</t>
  </si>
  <si>
    <t>Чай с сахаром</t>
  </si>
  <si>
    <t>Салат из моркови с овощами</t>
  </si>
  <si>
    <t>Сыр порциями</t>
  </si>
  <si>
    <t>№229</t>
  </si>
  <si>
    <t>№304</t>
  </si>
  <si>
    <t>№377</t>
  </si>
  <si>
    <t>26987-86-ГОСТ</t>
  </si>
  <si>
    <t>26983-86-ГОСТ</t>
  </si>
  <si>
    <t>№41</t>
  </si>
  <si>
    <t>№97</t>
  </si>
  <si>
    <t>Салат "Витаминный"</t>
  </si>
  <si>
    <t>Суп гороховый</t>
  </si>
  <si>
    <t>Котлета говяжья паровая</t>
  </si>
  <si>
    <t>Картофель отварной</t>
  </si>
  <si>
    <t>Кисель</t>
  </si>
  <si>
    <t>№43</t>
  </si>
  <si>
    <t>№103</t>
  </si>
  <si>
    <t>№280</t>
  </si>
  <si>
    <t>№125</t>
  </si>
  <si>
    <t>№358</t>
  </si>
  <si>
    <t>Яблоко</t>
  </si>
  <si>
    <t>Макароны отварные</t>
  </si>
  <si>
    <t>№309</t>
  </si>
  <si>
    <t>1 шт.</t>
  </si>
  <si>
    <t>Огурец свежий</t>
  </si>
  <si>
    <t>Суп крестьянский</t>
  </si>
  <si>
    <t>Салат из свеклы с маслом</t>
  </si>
  <si>
    <t>№98</t>
  </si>
  <si>
    <t>Помидоры порционно</t>
  </si>
  <si>
    <t>Гречка отварная</t>
  </si>
  <si>
    <t>Салат из свежих поомидоров и огурцов</t>
  </si>
  <si>
    <t>Рассольник "Ленинградский"</t>
  </si>
  <si>
    <t>Фрикадельки из говядины</t>
  </si>
  <si>
    <t>№24</t>
  </si>
  <si>
    <t>№96</t>
  </si>
  <si>
    <t>Каша молочная манная</t>
  </si>
  <si>
    <t>Масло порционно</t>
  </si>
  <si>
    <t>№174</t>
  </si>
  <si>
    <t>Суп картофельный с вермишелью</t>
  </si>
  <si>
    <t>Салат из моркови с яблоком</t>
  </si>
  <si>
    <t>Рагу из мяса птицы</t>
  </si>
  <si>
    <t>№254</t>
  </si>
  <si>
    <t>Голубцы  ленивые</t>
  </si>
  <si>
    <t>Яйцо отварное</t>
  </si>
  <si>
    <t>№287</t>
  </si>
  <si>
    <t>№71</t>
  </si>
  <si>
    <t>Салат из свежих помидоров и огурцов</t>
  </si>
  <si>
    <t>Щи из свежей капусты</t>
  </si>
  <si>
    <t>Чай с сахаром и лимоном</t>
  </si>
  <si>
    <t>Рыба, запеченная с овощами</t>
  </si>
  <si>
    <t>фрукт</t>
  </si>
  <si>
    <t>Плов из мяса птицы</t>
  </si>
  <si>
    <t>Салат из помидоров с сладким перцем</t>
  </si>
  <si>
    <t>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</si>
</sst>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2" fontId="3" fillId="0" borderId="17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2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N210" sqref="N2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37</v>
      </c>
      <c r="G1" s="2" t="s">
        <v>16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150</v>
      </c>
      <c r="G6" s="68">
        <v>7.68</v>
      </c>
      <c r="H6" s="68">
        <v>16.98</v>
      </c>
      <c r="I6" s="68">
        <v>23.58</v>
      </c>
      <c r="J6" s="68">
        <v>291.5</v>
      </c>
      <c r="K6" s="69" t="s">
        <v>47</v>
      </c>
      <c r="L6" s="68">
        <v>23.46</v>
      </c>
    </row>
    <row r="7" spans="1:12" ht="15" x14ac:dyDescent="0.25">
      <c r="A7" s="23"/>
      <c r="B7" s="15"/>
      <c r="C7" s="11"/>
      <c r="D7" s="6"/>
      <c r="E7" s="41" t="s">
        <v>44</v>
      </c>
      <c r="F7" s="42">
        <v>55</v>
      </c>
      <c r="G7" s="51">
        <v>5.08</v>
      </c>
      <c r="H7" s="51">
        <v>4.5999999999999996</v>
      </c>
      <c r="I7" s="51">
        <v>0.28000000000000003</v>
      </c>
      <c r="J7" s="51">
        <v>62.84</v>
      </c>
      <c r="K7" s="52" t="s">
        <v>48</v>
      </c>
      <c r="L7" s="51">
        <v>10.5</v>
      </c>
    </row>
    <row r="8" spans="1:12" ht="15" x14ac:dyDescent="0.25">
      <c r="A8" s="23"/>
      <c r="B8" s="15"/>
      <c r="C8" s="11"/>
      <c r="D8" s="7" t="s">
        <v>21</v>
      </c>
      <c r="E8" s="41" t="s">
        <v>42</v>
      </c>
      <c r="F8" s="50">
        <v>200</v>
      </c>
      <c r="G8" s="51">
        <v>1.4</v>
      </c>
      <c r="H8" s="51">
        <v>1.6</v>
      </c>
      <c r="I8" s="51">
        <v>17.350000000000001</v>
      </c>
      <c r="J8" s="51">
        <v>89.32</v>
      </c>
      <c r="K8" s="53" t="s">
        <v>49</v>
      </c>
      <c r="L8" s="51">
        <v>13.5</v>
      </c>
    </row>
    <row r="9" spans="1:12" ht="25.5" x14ac:dyDescent="0.25">
      <c r="A9" s="23"/>
      <c r="B9" s="15"/>
      <c r="C9" s="11"/>
      <c r="D9" s="63" t="s">
        <v>29</v>
      </c>
      <c r="E9" s="41" t="s">
        <v>45</v>
      </c>
      <c r="F9" s="50">
        <v>30</v>
      </c>
      <c r="G9" s="51">
        <v>1.89</v>
      </c>
      <c r="H9" s="51">
        <v>0.26</v>
      </c>
      <c r="I9" s="51">
        <v>12.14</v>
      </c>
      <c r="J9" s="51">
        <v>55.7</v>
      </c>
      <c r="K9" s="53" t="s">
        <v>87</v>
      </c>
      <c r="L9" s="51">
        <v>1.8</v>
      </c>
    </row>
    <row r="10" spans="1:12" ht="25.5" x14ac:dyDescent="0.25">
      <c r="A10" s="23"/>
      <c r="B10" s="15"/>
      <c r="C10" s="11"/>
      <c r="D10" s="63" t="s">
        <v>30</v>
      </c>
      <c r="E10" s="41" t="s">
        <v>43</v>
      </c>
      <c r="F10" s="50">
        <v>20</v>
      </c>
      <c r="G10" s="51">
        <v>1.1200000000000001</v>
      </c>
      <c r="H10" s="51">
        <v>0.22</v>
      </c>
      <c r="I10" s="51">
        <v>9.8800000000000008</v>
      </c>
      <c r="J10" s="51">
        <v>45.98</v>
      </c>
      <c r="K10" s="53" t="s">
        <v>88</v>
      </c>
      <c r="L10" s="51">
        <v>1</v>
      </c>
    </row>
    <row r="11" spans="1:12" ht="15" x14ac:dyDescent="0.25">
      <c r="A11" s="23"/>
      <c r="B11" s="15"/>
      <c r="C11" s="11"/>
      <c r="D11" s="7" t="s">
        <v>22</v>
      </c>
      <c r="E11" s="41"/>
      <c r="F11" s="50"/>
      <c r="G11" s="51"/>
      <c r="H11" s="51"/>
      <c r="I11" s="51"/>
      <c r="J11" s="51"/>
      <c r="K11" s="52"/>
      <c r="L11" s="51"/>
    </row>
    <row r="12" spans="1:12" ht="15" x14ac:dyDescent="0.25">
      <c r="A12" s="23"/>
      <c r="B12" s="15"/>
      <c r="C12" s="11"/>
      <c r="D12" s="6"/>
      <c r="E12" s="41" t="s">
        <v>46</v>
      </c>
      <c r="F12" s="50">
        <v>15</v>
      </c>
      <c r="G12" s="51">
        <v>0.1</v>
      </c>
      <c r="H12" s="51">
        <v>7.2</v>
      </c>
      <c r="I12" s="51">
        <v>0.13</v>
      </c>
      <c r="J12" s="51">
        <v>65.72</v>
      </c>
      <c r="K12" s="53" t="s">
        <v>50</v>
      </c>
      <c r="L12" s="51">
        <v>11.15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31</v>
      </c>
      <c r="E14" s="9"/>
      <c r="F14" s="19">
        <f>SUM(F6:F13)</f>
        <v>470</v>
      </c>
      <c r="G14" s="19">
        <f t="shared" ref="G14:J14" si="0">SUM(G6:G13)</f>
        <v>17.270000000000003</v>
      </c>
      <c r="H14" s="19">
        <f t="shared" si="0"/>
        <v>30.86</v>
      </c>
      <c r="I14" s="19">
        <f t="shared" si="0"/>
        <v>63.360000000000007</v>
      </c>
      <c r="J14" s="19">
        <f t="shared" si="0"/>
        <v>611.06000000000006</v>
      </c>
      <c r="K14" s="25"/>
      <c r="L14" s="19">
        <f t="shared" ref="L14" si="1">SUM(L6:L13)</f>
        <v>61.41</v>
      </c>
    </row>
    <row r="15" spans="1:12" ht="15" x14ac:dyDescent="0.25">
      <c r="A15" s="26">
        <f>A6</f>
        <v>1</v>
      </c>
      <c r="B15" s="13">
        <f>B6</f>
        <v>1</v>
      </c>
      <c r="C15" s="10" t="s">
        <v>23</v>
      </c>
      <c r="D15" s="7" t="s">
        <v>24</v>
      </c>
      <c r="E15" s="55" t="s">
        <v>62</v>
      </c>
      <c r="F15" s="42">
        <v>60</v>
      </c>
      <c r="G15" s="42">
        <v>0.97</v>
      </c>
      <c r="H15" s="42">
        <v>2.57</v>
      </c>
      <c r="I15" s="42">
        <v>2.63</v>
      </c>
      <c r="J15" s="42">
        <v>37.9</v>
      </c>
      <c r="K15" s="43" t="s">
        <v>55</v>
      </c>
      <c r="L15" s="51">
        <v>15.2</v>
      </c>
    </row>
    <row r="16" spans="1:12" ht="15" x14ac:dyDescent="0.25">
      <c r="A16" s="23"/>
      <c r="B16" s="15"/>
      <c r="C16" s="11"/>
      <c r="D16" s="7" t="s">
        <v>25</v>
      </c>
      <c r="E16" s="55" t="s">
        <v>51</v>
      </c>
      <c r="F16" s="42">
        <v>200</v>
      </c>
      <c r="G16" s="42">
        <v>2.64</v>
      </c>
      <c r="H16" s="42">
        <v>3.28</v>
      </c>
      <c r="I16" s="42">
        <v>8.56</v>
      </c>
      <c r="J16" s="51">
        <v>102</v>
      </c>
      <c r="K16" s="53" t="s">
        <v>56</v>
      </c>
      <c r="L16" s="51">
        <v>18.95</v>
      </c>
    </row>
    <row r="17" spans="1:12" ht="15" x14ac:dyDescent="0.25">
      <c r="A17" s="23"/>
      <c r="B17" s="15"/>
      <c r="C17" s="11"/>
      <c r="D17" s="7" t="s">
        <v>26</v>
      </c>
      <c r="E17" s="41" t="s">
        <v>52</v>
      </c>
      <c r="F17" s="42">
        <v>100</v>
      </c>
      <c r="G17" s="51">
        <v>5.24</v>
      </c>
      <c r="H17" s="51">
        <v>428</v>
      </c>
      <c r="I17" s="51">
        <v>2.4300000000000002</v>
      </c>
      <c r="J17" s="51">
        <v>92.88</v>
      </c>
      <c r="K17" s="53" t="s">
        <v>57</v>
      </c>
      <c r="L17" s="51">
        <v>29.5</v>
      </c>
    </row>
    <row r="18" spans="1:12" ht="15" x14ac:dyDescent="0.25">
      <c r="A18" s="23"/>
      <c r="B18" s="15"/>
      <c r="C18" s="11"/>
      <c r="D18" s="7" t="s">
        <v>27</v>
      </c>
      <c r="E18" s="41" t="s">
        <v>53</v>
      </c>
      <c r="F18" s="42">
        <v>150</v>
      </c>
      <c r="G18" s="51">
        <v>10.68</v>
      </c>
      <c r="H18" s="51">
        <v>4.92</v>
      </c>
      <c r="I18" s="51">
        <v>47.8</v>
      </c>
      <c r="J18" s="51">
        <v>278.23</v>
      </c>
      <c r="K18" s="53" t="s">
        <v>58</v>
      </c>
      <c r="L18" s="51">
        <v>16.100000000000001</v>
      </c>
    </row>
    <row r="19" spans="1:12" ht="15" x14ac:dyDescent="0.25">
      <c r="A19" s="23"/>
      <c r="B19" s="15"/>
      <c r="C19" s="11"/>
      <c r="D19" s="7" t="s">
        <v>28</v>
      </c>
      <c r="E19" s="41" t="s">
        <v>54</v>
      </c>
      <c r="F19" s="42">
        <v>200</v>
      </c>
      <c r="G19" s="51">
        <v>1.1599999999999999</v>
      </c>
      <c r="H19" s="51">
        <v>0.3</v>
      </c>
      <c r="I19" s="51">
        <v>47.26</v>
      </c>
      <c r="J19" s="51">
        <v>196.38</v>
      </c>
      <c r="K19" s="53" t="s">
        <v>59</v>
      </c>
      <c r="L19" s="51">
        <v>4.7</v>
      </c>
    </row>
    <row r="20" spans="1:12" ht="25.5" x14ac:dyDescent="0.25">
      <c r="A20" s="23"/>
      <c r="B20" s="15"/>
      <c r="C20" s="11"/>
      <c r="D20" s="7" t="s">
        <v>29</v>
      </c>
      <c r="E20" s="41" t="s">
        <v>45</v>
      </c>
      <c r="F20" s="50">
        <v>40</v>
      </c>
      <c r="G20" s="51">
        <v>1.89</v>
      </c>
      <c r="H20" s="51">
        <v>0.26</v>
      </c>
      <c r="I20" s="51">
        <v>12.14</v>
      </c>
      <c r="J20" s="51">
        <v>55.7</v>
      </c>
      <c r="K20" s="53" t="s">
        <v>87</v>
      </c>
      <c r="L20" s="51">
        <v>2.4</v>
      </c>
    </row>
    <row r="21" spans="1:12" ht="25.5" x14ac:dyDescent="0.25">
      <c r="A21" s="23"/>
      <c r="B21" s="15"/>
      <c r="C21" s="11"/>
      <c r="D21" s="7" t="s">
        <v>30</v>
      </c>
      <c r="E21" s="41" t="s">
        <v>43</v>
      </c>
      <c r="F21" s="50">
        <v>30</v>
      </c>
      <c r="G21" s="51">
        <v>1.1200000000000001</v>
      </c>
      <c r="H21" s="51">
        <v>0.22</v>
      </c>
      <c r="I21" s="51">
        <v>9.8800000000000008</v>
      </c>
      <c r="J21" s="51">
        <v>45.98</v>
      </c>
      <c r="K21" s="53" t="s">
        <v>88</v>
      </c>
      <c r="L21" s="51">
        <v>1.5</v>
      </c>
    </row>
    <row r="22" spans="1:12" ht="15" x14ac:dyDescent="0.25">
      <c r="A22" s="23"/>
      <c r="B22" s="15"/>
      <c r="C22" s="11"/>
      <c r="D22" s="6"/>
      <c r="E22" s="55" t="s">
        <v>60</v>
      </c>
      <c r="F22" s="42">
        <v>50</v>
      </c>
      <c r="G22" s="51">
        <v>1.3</v>
      </c>
      <c r="H22" s="51">
        <v>2.4</v>
      </c>
      <c r="I22" s="51">
        <v>4.2</v>
      </c>
      <c r="J22" s="51">
        <v>34</v>
      </c>
      <c r="K22" s="53" t="s">
        <v>61</v>
      </c>
      <c r="L22" s="51">
        <v>1.35</v>
      </c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31</v>
      </c>
      <c r="E24" s="9"/>
      <c r="F24" s="19">
        <f>SUM(F15:F23)</f>
        <v>830</v>
      </c>
      <c r="G24" s="19">
        <f t="shared" ref="G24:J24" si="2">SUM(G15:G23)</f>
        <v>25.000000000000004</v>
      </c>
      <c r="H24" s="19">
        <f t="shared" si="2"/>
        <v>441.95000000000005</v>
      </c>
      <c r="I24" s="19">
        <f t="shared" si="2"/>
        <v>134.9</v>
      </c>
      <c r="J24" s="19">
        <f t="shared" si="2"/>
        <v>843.07</v>
      </c>
      <c r="K24" s="25"/>
      <c r="L24" s="62">
        <f t="shared" ref="L24" si="3">SUM(L15:L23)</f>
        <v>89.7</v>
      </c>
    </row>
    <row r="25" spans="1:12" ht="15" x14ac:dyDescent="0.2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1300</v>
      </c>
      <c r="G25" s="32">
        <f t="shared" ref="G25:J25" si="4">G14+G24</f>
        <v>42.27000000000001</v>
      </c>
      <c r="H25" s="32">
        <f t="shared" si="4"/>
        <v>472.81000000000006</v>
      </c>
      <c r="I25" s="32">
        <f t="shared" si="4"/>
        <v>198.26000000000002</v>
      </c>
      <c r="J25" s="32">
        <f t="shared" si="4"/>
        <v>1454.13</v>
      </c>
      <c r="K25" s="32"/>
      <c r="L25" s="32">
        <f t="shared" ref="L25" si="5">L14+L24</f>
        <v>151.11000000000001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64" t="s">
        <v>63</v>
      </c>
      <c r="F26" s="40">
        <v>160</v>
      </c>
      <c r="G26" s="40">
        <v>12.98</v>
      </c>
      <c r="H26" s="40">
        <v>6.52</v>
      </c>
      <c r="I26" s="40">
        <v>33.35</v>
      </c>
      <c r="J26" s="40">
        <v>242.85</v>
      </c>
      <c r="K26" s="65" t="s">
        <v>67</v>
      </c>
      <c r="L26" s="40">
        <v>5.38</v>
      </c>
    </row>
    <row r="27" spans="1:12" ht="15" x14ac:dyDescent="0.25">
      <c r="A27" s="14"/>
      <c r="B27" s="15"/>
      <c r="C27" s="11"/>
      <c r="D27" s="6"/>
      <c r="E27" s="55" t="s">
        <v>66</v>
      </c>
      <c r="F27" s="42">
        <v>100</v>
      </c>
      <c r="G27" s="51">
        <v>17.329999999999998</v>
      </c>
      <c r="H27" s="51">
        <v>10.66</v>
      </c>
      <c r="I27" s="51">
        <v>0</v>
      </c>
      <c r="J27" s="51">
        <v>165.33</v>
      </c>
      <c r="K27" s="53" t="s">
        <v>68</v>
      </c>
      <c r="L27" s="51">
        <v>36.06</v>
      </c>
    </row>
    <row r="28" spans="1:12" ht="15" x14ac:dyDescent="0.25">
      <c r="A28" s="14"/>
      <c r="B28" s="15"/>
      <c r="C28" s="11"/>
      <c r="D28" s="7" t="s">
        <v>21</v>
      </c>
      <c r="E28" s="55" t="s">
        <v>64</v>
      </c>
      <c r="F28" s="42">
        <v>200</v>
      </c>
      <c r="G28" s="51">
        <v>0.16</v>
      </c>
      <c r="H28" s="51">
        <v>0.16</v>
      </c>
      <c r="I28" s="51">
        <v>27.88</v>
      </c>
      <c r="J28" s="51">
        <v>114.6</v>
      </c>
      <c r="K28" s="53" t="s">
        <v>69</v>
      </c>
      <c r="L28" s="51">
        <v>6.5</v>
      </c>
    </row>
    <row r="29" spans="1:12" ht="25.5" x14ac:dyDescent="0.25">
      <c r="A29" s="14"/>
      <c r="B29" s="15"/>
      <c r="C29" s="11"/>
      <c r="D29" s="63" t="s">
        <v>29</v>
      </c>
      <c r="E29" s="41" t="s">
        <v>45</v>
      </c>
      <c r="F29" s="50">
        <v>30</v>
      </c>
      <c r="G29" s="51">
        <v>1.89</v>
      </c>
      <c r="H29" s="51">
        <v>0.26</v>
      </c>
      <c r="I29" s="51">
        <v>12.14</v>
      </c>
      <c r="J29" s="51">
        <v>55.7</v>
      </c>
      <c r="K29" s="53" t="s">
        <v>87</v>
      </c>
      <c r="L29" s="51">
        <v>1.8</v>
      </c>
    </row>
    <row r="30" spans="1:12" ht="25.5" x14ac:dyDescent="0.25">
      <c r="A30" s="14"/>
      <c r="B30" s="15"/>
      <c r="C30" s="11"/>
      <c r="D30" s="63" t="s">
        <v>30</v>
      </c>
      <c r="E30" s="41" t="s">
        <v>43</v>
      </c>
      <c r="F30" s="50">
        <v>20</v>
      </c>
      <c r="G30" s="51">
        <v>1.1200000000000001</v>
      </c>
      <c r="H30" s="51">
        <v>0.22</v>
      </c>
      <c r="I30" s="51">
        <v>9.8800000000000008</v>
      </c>
      <c r="J30" s="51">
        <v>45.98</v>
      </c>
      <c r="K30" s="53" t="s">
        <v>88</v>
      </c>
      <c r="L30" s="51">
        <v>1</v>
      </c>
    </row>
    <row r="31" spans="1:12" ht="15" x14ac:dyDescent="0.25">
      <c r="A31" s="14"/>
      <c r="B31" s="15"/>
      <c r="C31" s="11"/>
      <c r="D31" s="7" t="s">
        <v>22</v>
      </c>
      <c r="E31" s="41"/>
      <c r="F31" s="42"/>
      <c r="G31" s="51"/>
      <c r="H31" s="51"/>
      <c r="I31" s="51"/>
      <c r="J31" s="51"/>
      <c r="K31" s="52"/>
      <c r="L31" s="51"/>
    </row>
    <row r="32" spans="1:12" ht="15" x14ac:dyDescent="0.25">
      <c r="A32" s="14"/>
      <c r="B32" s="15"/>
      <c r="C32" s="11"/>
      <c r="D32" s="6"/>
      <c r="E32" s="55" t="s">
        <v>65</v>
      </c>
      <c r="F32" s="42">
        <v>60</v>
      </c>
      <c r="G32" s="51">
        <v>1.05</v>
      </c>
      <c r="H32" s="51">
        <v>2.6</v>
      </c>
      <c r="I32" s="51">
        <v>5.17</v>
      </c>
      <c r="J32" s="51">
        <v>48.32</v>
      </c>
      <c r="K32" s="53" t="s">
        <v>70</v>
      </c>
      <c r="L32" s="51">
        <v>10.67</v>
      </c>
    </row>
    <row r="33" spans="1:12" ht="15" x14ac:dyDescent="0.25">
      <c r="A33" s="14"/>
      <c r="B33" s="15"/>
      <c r="C33" s="11"/>
      <c r="D33" s="6"/>
      <c r="E33" s="41"/>
      <c r="F33" s="42"/>
      <c r="G33" s="51"/>
      <c r="H33" s="51"/>
      <c r="I33" s="51"/>
      <c r="J33" s="51"/>
      <c r="K33" s="52"/>
      <c r="L33" s="51"/>
    </row>
    <row r="34" spans="1:12" ht="15" x14ac:dyDescent="0.25">
      <c r="A34" s="16"/>
      <c r="B34" s="17"/>
      <c r="C34" s="8"/>
      <c r="D34" s="18" t="s">
        <v>31</v>
      </c>
      <c r="E34" s="9"/>
      <c r="F34" s="19">
        <f>SUM(F26:F33)</f>
        <v>570</v>
      </c>
      <c r="G34" s="62">
        <f t="shared" ref="G34" si="6">SUM(G26:G33)</f>
        <v>34.529999999999994</v>
      </c>
      <c r="H34" s="62">
        <f t="shared" ref="H34" si="7">SUM(H26:H33)</f>
        <v>20.420000000000002</v>
      </c>
      <c r="I34" s="62">
        <f t="shared" ref="I34" si="8">SUM(I26:I33)</f>
        <v>88.42</v>
      </c>
      <c r="J34" s="62">
        <f t="shared" ref="J34:L34" si="9">SUM(J26:J33)</f>
        <v>672.78000000000009</v>
      </c>
      <c r="K34" s="73"/>
      <c r="L34" s="62">
        <f t="shared" si="9"/>
        <v>61.410000000000004</v>
      </c>
    </row>
    <row r="35" spans="1:12" ht="15" x14ac:dyDescent="0.25">
      <c r="A35" s="13">
        <f>A26</f>
        <v>1</v>
      </c>
      <c r="B35" s="13">
        <f>B26</f>
        <v>2</v>
      </c>
      <c r="C35" s="10" t="s">
        <v>23</v>
      </c>
      <c r="D35" s="7" t="s">
        <v>24</v>
      </c>
      <c r="E35" s="55" t="s">
        <v>107</v>
      </c>
      <c r="F35" s="42">
        <v>60</v>
      </c>
      <c r="G35" s="42">
        <v>0.97</v>
      </c>
      <c r="H35" s="42">
        <v>2.57</v>
      </c>
      <c r="I35" s="42">
        <v>2.63</v>
      </c>
      <c r="J35" s="42">
        <v>37.9</v>
      </c>
      <c r="K35" s="54" t="s">
        <v>55</v>
      </c>
      <c r="L35" s="51">
        <v>8.6999999999999993</v>
      </c>
    </row>
    <row r="36" spans="1:12" ht="15" x14ac:dyDescent="0.25">
      <c r="A36" s="14"/>
      <c r="B36" s="15"/>
      <c r="C36" s="11"/>
      <c r="D36" s="7" t="s">
        <v>25</v>
      </c>
      <c r="E36" s="55" t="s">
        <v>71</v>
      </c>
      <c r="F36" s="42">
        <v>200</v>
      </c>
      <c r="G36" s="51">
        <v>0.46</v>
      </c>
      <c r="H36" s="51">
        <v>3.84</v>
      </c>
      <c r="I36" s="51">
        <v>1.38</v>
      </c>
      <c r="J36" s="51">
        <v>41</v>
      </c>
      <c r="K36" s="53" t="s">
        <v>75</v>
      </c>
      <c r="L36" s="51">
        <v>15.81</v>
      </c>
    </row>
    <row r="37" spans="1:12" ht="15" x14ac:dyDescent="0.25">
      <c r="A37" s="14"/>
      <c r="B37" s="15"/>
      <c r="C37" s="11"/>
      <c r="D37" s="7" t="s">
        <v>26</v>
      </c>
      <c r="E37" s="55" t="s">
        <v>72</v>
      </c>
      <c r="F37" s="42">
        <v>100</v>
      </c>
      <c r="G37" s="51">
        <v>15.59</v>
      </c>
      <c r="H37" s="51">
        <v>15.07</v>
      </c>
      <c r="I37" s="51">
        <v>14.64</v>
      </c>
      <c r="J37" s="51">
        <v>257.39999999999998</v>
      </c>
      <c r="K37" s="53" t="s">
        <v>76</v>
      </c>
      <c r="L37" s="51">
        <v>28.61</v>
      </c>
    </row>
    <row r="38" spans="1:12" ht="15" x14ac:dyDescent="0.25">
      <c r="A38" s="14"/>
      <c r="B38" s="15"/>
      <c r="C38" s="11"/>
      <c r="D38" s="7" t="s">
        <v>27</v>
      </c>
      <c r="E38" s="55" t="s">
        <v>73</v>
      </c>
      <c r="F38" s="42">
        <v>150</v>
      </c>
      <c r="G38" s="51">
        <v>3.36</v>
      </c>
      <c r="H38" s="51">
        <v>20.93</v>
      </c>
      <c r="I38" s="51">
        <v>38</v>
      </c>
      <c r="J38" s="51">
        <v>270.45999999999998</v>
      </c>
      <c r="K38" s="53" t="s">
        <v>77</v>
      </c>
      <c r="L38" s="51">
        <v>18.68</v>
      </c>
    </row>
    <row r="39" spans="1:12" ht="15" x14ac:dyDescent="0.25">
      <c r="A39" s="14"/>
      <c r="B39" s="15"/>
      <c r="C39" s="11"/>
      <c r="D39" s="7" t="s">
        <v>28</v>
      </c>
      <c r="E39" s="55" t="s">
        <v>74</v>
      </c>
      <c r="F39" s="42">
        <v>200</v>
      </c>
      <c r="G39" s="51">
        <v>1</v>
      </c>
      <c r="H39" s="51">
        <v>0.2</v>
      </c>
      <c r="I39" s="51">
        <v>20.2</v>
      </c>
      <c r="J39" s="51">
        <v>86.6</v>
      </c>
      <c r="K39" s="54" t="s">
        <v>78</v>
      </c>
      <c r="L39" s="51">
        <v>14</v>
      </c>
    </row>
    <row r="40" spans="1:12" ht="25.5" x14ac:dyDescent="0.25">
      <c r="A40" s="14"/>
      <c r="B40" s="15"/>
      <c r="C40" s="11"/>
      <c r="D40" s="7" t="s">
        <v>29</v>
      </c>
      <c r="E40" s="41" t="s">
        <v>45</v>
      </c>
      <c r="F40" s="50">
        <v>40</v>
      </c>
      <c r="G40" s="51">
        <v>1.89</v>
      </c>
      <c r="H40" s="51">
        <v>0.26</v>
      </c>
      <c r="I40" s="51">
        <v>12.14</v>
      </c>
      <c r="J40" s="51">
        <v>55.7</v>
      </c>
      <c r="K40" s="53" t="s">
        <v>87</v>
      </c>
      <c r="L40" s="51">
        <v>2.4</v>
      </c>
    </row>
    <row r="41" spans="1:12" ht="25.5" x14ac:dyDescent="0.25">
      <c r="A41" s="14"/>
      <c r="B41" s="15"/>
      <c r="C41" s="11"/>
      <c r="D41" s="7" t="s">
        <v>30</v>
      </c>
      <c r="E41" s="41" t="s">
        <v>43</v>
      </c>
      <c r="F41" s="50">
        <v>30</v>
      </c>
      <c r="G41" s="51">
        <v>1.1200000000000001</v>
      </c>
      <c r="H41" s="51">
        <v>0.22</v>
      </c>
      <c r="I41" s="51">
        <v>9.8800000000000008</v>
      </c>
      <c r="J41" s="51">
        <v>45.98</v>
      </c>
      <c r="K41" s="53" t="s">
        <v>88</v>
      </c>
      <c r="L41" s="51">
        <v>1.5</v>
      </c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6"/>
      <c r="B44" s="17"/>
      <c r="C44" s="8"/>
      <c r="D44" s="18" t="s">
        <v>31</v>
      </c>
      <c r="E44" s="9"/>
      <c r="F44" s="19">
        <f>SUM(F35:F43)</f>
        <v>780</v>
      </c>
      <c r="G44" s="19">
        <f t="shared" ref="G44" si="10">SUM(G35:G43)</f>
        <v>24.39</v>
      </c>
      <c r="H44" s="19">
        <f t="shared" ref="H44" si="11">SUM(H35:H43)</f>
        <v>43.089999999999996</v>
      </c>
      <c r="I44" s="19">
        <f t="shared" ref="I44" si="12">SUM(I35:I43)</f>
        <v>98.86999999999999</v>
      </c>
      <c r="J44" s="19">
        <f t="shared" ref="J44:L44" si="13">SUM(J35:J43)</f>
        <v>795.04000000000008</v>
      </c>
      <c r="K44" s="25"/>
      <c r="L44" s="62">
        <f t="shared" si="13"/>
        <v>89.7</v>
      </c>
    </row>
    <row r="45" spans="1:12" ht="15.75" customHeight="1" x14ac:dyDescent="0.2">
      <c r="A45" s="33">
        <f>A26</f>
        <v>1</v>
      </c>
      <c r="B45" s="33">
        <f>B26</f>
        <v>2</v>
      </c>
      <c r="C45" s="59" t="s">
        <v>4</v>
      </c>
      <c r="D45" s="60"/>
      <c r="E45" s="31"/>
      <c r="F45" s="32">
        <f>F34+F44</f>
        <v>1350</v>
      </c>
      <c r="G45" s="32">
        <f t="shared" ref="G45" si="14">G34+G44</f>
        <v>58.919999999999995</v>
      </c>
      <c r="H45" s="32">
        <f t="shared" ref="H45" si="15">H34+H44</f>
        <v>63.51</v>
      </c>
      <c r="I45" s="32">
        <f t="shared" ref="I45" si="16">I34+I44</f>
        <v>187.29</v>
      </c>
      <c r="J45" s="32">
        <f t="shared" ref="J45:L45" si="17">J34+J44</f>
        <v>1467.8200000000002</v>
      </c>
      <c r="K45" s="32"/>
      <c r="L45" s="32">
        <f t="shared" si="17"/>
        <v>151.11000000000001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64" t="s">
        <v>79</v>
      </c>
      <c r="F46" s="40">
        <v>100</v>
      </c>
      <c r="G46" s="40">
        <v>8.0500000000000007</v>
      </c>
      <c r="H46" s="40">
        <v>9.56</v>
      </c>
      <c r="I46" s="40">
        <v>25.4</v>
      </c>
      <c r="J46" s="40">
        <v>174.2</v>
      </c>
      <c r="K46" s="65" t="s">
        <v>84</v>
      </c>
      <c r="L46" s="40">
        <v>22.01</v>
      </c>
    </row>
    <row r="47" spans="1:12" ht="15" x14ac:dyDescent="0.25">
      <c r="A47" s="23"/>
      <c r="B47" s="15"/>
      <c r="C47" s="11"/>
      <c r="D47" s="6"/>
      <c r="E47" s="55" t="s">
        <v>80</v>
      </c>
      <c r="F47" s="42">
        <v>150</v>
      </c>
      <c r="G47" s="42">
        <v>4.38</v>
      </c>
      <c r="H47" s="42">
        <v>6.44</v>
      </c>
      <c r="I47" s="42">
        <v>44.02</v>
      </c>
      <c r="J47" s="42">
        <v>251.64</v>
      </c>
      <c r="K47" s="54" t="s">
        <v>85</v>
      </c>
      <c r="L47" s="42">
        <v>15.86</v>
      </c>
    </row>
    <row r="48" spans="1:12" ht="15" x14ac:dyDescent="0.25">
      <c r="A48" s="23"/>
      <c r="B48" s="15"/>
      <c r="C48" s="11"/>
      <c r="D48" s="7" t="s">
        <v>21</v>
      </c>
      <c r="E48" s="55" t="s">
        <v>81</v>
      </c>
      <c r="F48" s="42">
        <v>200</v>
      </c>
      <c r="G48" s="42">
        <v>7.0000000000000007E-2</v>
      </c>
      <c r="H48" s="51">
        <v>0.02</v>
      </c>
      <c r="I48" s="51">
        <v>15</v>
      </c>
      <c r="J48" s="51">
        <v>60</v>
      </c>
      <c r="K48" s="53" t="s">
        <v>86</v>
      </c>
      <c r="L48" s="51">
        <v>2.34</v>
      </c>
    </row>
    <row r="49" spans="1:12" ht="25.5" x14ac:dyDescent="0.25">
      <c r="A49" s="23"/>
      <c r="B49" s="15"/>
      <c r="C49" s="11"/>
      <c r="D49" s="63" t="s">
        <v>29</v>
      </c>
      <c r="E49" s="41" t="s">
        <v>45</v>
      </c>
      <c r="F49" s="50">
        <v>30</v>
      </c>
      <c r="G49" s="51">
        <v>1.89</v>
      </c>
      <c r="H49" s="51">
        <v>0.26</v>
      </c>
      <c r="I49" s="51">
        <v>12.14</v>
      </c>
      <c r="J49" s="51">
        <v>55.7</v>
      </c>
      <c r="K49" s="53" t="s">
        <v>87</v>
      </c>
      <c r="L49" s="51">
        <v>1.8</v>
      </c>
    </row>
    <row r="50" spans="1:12" ht="25.5" x14ac:dyDescent="0.25">
      <c r="A50" s="23"/>
      <c r="B50" s="15"/>
      <c r="C50" s="11"/>
      <c r="D50" s="63" t="s">
        <v>30</v>
      </c>
      <c r="E50" s="41" t="s">
        <v>43</v>
      </c>
      <c r="F50" s="50">
        <v>20</v>
      </c>
      <c r="G50" s="51">
        <v>1.1200000000000001</v>
      </c>
      <c r="H50" s="51">
        <v>0.22</v>
      </c>
      <c r="I50" s="51">
        <v>9.8800000000000008</v>
      </c>
      <c r="J50" s="51">
        <v>45.98</v>
      </c>
      <c r="K50" s="53" t="s">
        <v>88</v>
      </c>
      <c r="L50" s="51">
        <v>1</v>
      </c>
    </row>
    <row r="51" spans="1:12" ht="15" x14ac:dyDescent="0.25">
      <c r="A51" s="23"/>
      <c r="B51" s="15"/>
      <c r="C51" s="11"/>
      <c r="D51" s="7" t="s">
        <v>22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55" t="s">
        <v>82</v>
      </c>
      <c r="F52" s="42">
        <v>60</v>
      </c>
      <c r="G52" s="42">
        <v>0.97</v>
      </c>
      <c r="H52" s="42">
        <v>5.67</v>
      </c>
      <c r="I52" s="42">
        <v>7.75</v>
      </c>
      <c r="J52" s="42">
        <v>84.74</v>
      </c>
      <c r="K52" s="54" t="s">
        <v>89</v>
      </c>
      <c r="L52" s="51">
        <v>5.9</v>
      </c>
    </row>
    <row r="53" spans="1:12" ht="15" x14ac:dyDescent="0.25">
      <c r="A53" s="23"/>
      <c r="B53" s="15"/>
      <c r="C53" s="11"/>
      <c r="D53" s="6"/>
      <c r="E53" s="55" t="s">
        <v>83</v>
      </c>
      <c r="F53" s="42">
        <v>15</v>
      </c>
      <c r="G53" s="42">
        <v>7.54</v>
      </c>
      <c r="H53" s="42">
        <v>7.54</v>
      </c>
      <c r="I53" s="51">
        <v>8.3000000000000007</v>
      </c>
      <c r="J53" s="51">
        <v>102.8</v>
      </c>
      <c r="K53" s="53" t="s">
        <v>90</v>
      </c>
      <c r="L53" s="51">
        <v>12.5</v>
      </c>
    </row>
    <row r="54" spans="1:12" ht="15" x14ac:dyDescent="0.25">
      <c r="A54" s="24"/>
      <c r="B54" s="17"/>
      <c r="C54" s="8"/>
      <c r="D54" s="18" t="s">
        <v>31</v>
      </c>
      <c r="E54" s="9"/>
      <c r="F54" s="19">
        <f>SUM(F46:F53)</f>
        <v>575</v>
      </c>
      <c r="G54" s="19">
        <f t="shared" ref="G54" si="18">SUM(G46:G53)</f>
        <v>24.02</v>
      </c>
      <c r="H54" s="19">
        <f t="shared" ref="H54" si="19">SUM(H46:H53)</f>
        <v>29.71</v>
      </c>
      <c r="I54" s="19">
        <f t="shared" ref="I54" si="20">SUM(I46:I53)</f>
        <v>122.49</v>
      </c>
      <c r="J54" s="19">
        <f t="shared" ref="J54:L54" si="21">SUM(J46:J53)</f>
        <v>775.06</v>
      </c>
      <c r="K54" s="25"/>
      <c r="L54" s="19">
        <f t="shared" si="21"/>
        <v>61.410000000000004</v>
      </c>
    </row>
    <row r="55" spans="1:12" ht="15" x14ac:dyDescent="0.25">
      <c r="A55" s="26">
        <f>A46</f>
        <v>1</v>
      </c>
      <c r="B55" s="13">
        <f>B46</f>
        <v>3</v>
      </c>
      <c r="C55" s="10" t="s">
        <v>23</v>
      </c>
      <c r="D55" s="7" t="s">
        <v>24</v>
      </c>
      <c r="E55" s="55" t="s">
        <v>91</v>
      </c>
      <c r="F55" s="42">
        <v>60</v>
      </c>
      <c r="G55" s="42">
        <v>0.66</v>
      </c>
      <c r="H55" s="42">
        <v>4.88</v>
      </c>
      <c r="I55" s="42">
        <v>4.22</v>
      </c>
      <c r="J55" s="42">
        <v>63.52</v>
      </c>
      <c r="K55" s="54" t="s">
        <v>96</v>
      </c>
      <c r="L55" s="42">
        <v>10.7</v>
      </c>
    </row>
    <row r="56" spans="1:12" ht="15" x14ac:dyDescent="0.25">
      <c r="A56" s="23"/>
      <c r="B56" s="15"/>
      <c r="C56" s="11"/>
      <c r="D56" s="7" t="s">
        <v>25</v>
      </c>
      <c r="E56" s="55" t="s">
        <v>92</v>
      </c>
      <c r="F56" s="42">
        <v>200</v>
      </c>
      <c r="G56" s="51">
        <v>6.4</v>
      </c>
      <c r="H56" s="42">
        <v>4.24</v>
      </c>
      <c r="I56" s="42">
        <v>13.68</v>
      </c>
      <c r="J56" s="42">
        <v>226.88</v>
      </c>
      <c r="K56" s="54" t="s">
        <v>97</v>
      </c>
      <c r="L56" s="42">
        <v>16.95</v>
      </c>
    </row>
    <row r="57" spans="1:12" ht="15" x14ac:dyDescent="0.25">
      <c r="A57" s="23"/>
      <c r="B57" s="15"/>
      <c r="C57" s="11"/>
      <c r="D57" s="7" t="s">
        <v>26</v>
      </c>
      <c r="E57" s="55" t="s">
        <v>93</v>
      </c>
      <c r="F57" s="42">
        <v>100</v>
      </c>
      <c r="G57" s="66">
        <v>13.24</v>
      </c>
      <c r="H57" s="66">
        <v>5.32</v>
      </c>
      <c r="I57" s="66">
        <v>4.9000000000000004</v>
      </c>
      <c r="J57" s="66">
        <v>112.55</v>
      </c>
      <c r="K57" s="67" t="s">
        <v>98</v>
      </c>
      <c r="L57" s="66">
        <v>33.549999999999997</v>
      </c>
    </row>
    <row r="58" spans="1:12" ht="15" x14ac:dyDescent="0.25">
      <c r="A58" s="23"/>
      <c r="B58" s="15"/>
      <c r="C58" s="11"/>
      <c r="D58" s="7" t="s">
        <v>27</v>
      </c>
      <c r="E58" s="55" t="s">
        <v>94</v>
      </c>
      <c r="F58" s="42">
        <v>150</v>
      </c>
      <c r="G58" s="66">
        <v>2.88</v>
      </c>
      <c r="H58" s="66">
        <v>5.65</v>
      </c>
      <c r="I58" s="66">
        <v>19.98</v>
      </c>
      <c r="J58" s="66">
        <v>150</v>
      </c>
      <c r="K58" s="67" t="s">
        <v>99</v>
      </c>
      <c r="L58" s="66">
        <v>18.05</v>
      </c>
    </row>
    <row r="59" spans="1:12" ht="15" x14ac:dyDescent="0.25">
      <c r="A59" s="23"/>
      <c r="B59" s="15"/>
      <c r="C59" s="11"/>
      <c r="D59" s="7" t="s">
        <v>28</v>
      </c>
      <c r="E59" s="55" t="s">
        <v>95</v>
      </c>
      <c r="F59" s="42">
        <v>200</v>
      </c>
      <c r="G59" s="66">
        <v>0</v>
      </c>
      <c r="H59" s="66">
        <v>0</v>
      </c>
      <c r="I59" s="66">
        <v>14.6</v>
      </c>
      <c r="J59" s="66">
        <v>91</v>
      </c>
      <c r="K59" s="67" t="s">
        <v>100</v>
      </c>
      <c r="L59" s="66">
        <v>5.2</v>
      </c>
    </row>
    <row r="60" spans="1:12" ht="25.5" x14ac:dyDescent="0.25">
      <c r="A60" s="23"/>
      <c r="B60" s="15"/>
      <c r="C60" s="11"/>
      <c r="D60" s="7" t="s">
        <v>29</v>
      </c>
      <c r="E60" s="41" t="s">
        <v>45</v>
      </c>
      <c r="F60" s="50">
        <v>40</v>
      </c>
      <c r="G60" s="51">
        <v>1.89</v>
      </c>
      <c r="H60" s="51">
        <v>0.26</v>
      </c>
      <c r="I60" s="51">
        <v>12.14</v>
      </c>
      <c r="J60" s="51">
        <v>55.7</v>
      </c>
      <c r="K60" s="53" t="s">
        <v>87</v>
      </c>
      <c r="L60" s="51">
        <v>2.4</v>
      </c>
    </row>
    <row r="61" spans="1:12" ht="25.5" x14ac:dyDescent="0.25">
      <c r="A61" s="23"/>
      <c r="B61" s="15"/>
      <c r="C61" s="11"/>
      <c r="D61" s="7" t="s">
        <v>30</v>
      </c>
      <c r="E61" s="41" t="s">
        <v>43</v>
      </c>
      <c r="F61" s="50">
        <v>30</v>
      </c>
      <c r="G61" s="51">
        <v>1.1200000000000001</v>
      </c>
      <c r="H61" s="51">
        <v>0.22</v>
      </c>
      <c r="I61" s="51">
        <v>9.8800000000000008</v>
      </c>
      <c r="J61" s="51">
        <v>45.98</v>
      </c>
      <c r="K61" s="53" t="s">
        <v>88</v>
      </c>
      <c r="L61" s="51">
        <v>1.5</v>
      </c>
    </row>
    <row r="62" spans="1:12" ht="15" x14ac:dyDescent="0.25">
      <c r="A62" s="23"/>
      <c r="B62" s="15"/>
      <c r="C62" s="11"/>
      <c r="D62" s="6"/>
      <c r="E62" s="55" t="s">
        <v>60</v>
      </c>
      <c r="F62" s="42">
        <v>50</v>
      </c>
      <c r="G62" s="51">
        <v>1.3</v>
      </c>
      <c r="H62" s="51">
        <v>2.4</v>
      </c>
      <c r="I62" s="51">
        <v>4.2</v>
      </c>
      <c r="J62" s="51">
        <v>34</v>
      </c>
      <c r="K62" s="53" t="s">
        <v>61</v>
      </c>
      <c r="L62" s="51">
        <v>1.35</v>
      </c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4"/>
      <c r="B64" s="17"/>
      <c r="C64" s="8"/>
      <c r="D64" s="18" t="s">
        <v>31</v>
      </c>
      <c r="E64" s="9"/>
      <c r="F64" s="19">
        <f>SUM(F55:F63)</f>
        <v>830</v>
      </c>
      <c r="G64" s="19">
        <f t="shared" ref="G64" si="22">SUM(G55:G63)</f>
        <v>27.490000000000002</v>
      </c>
      <c r="H64" s="19">
        <f t="shared" ref="H64" si="23">SUM(H55:H63)</f>
        <v>22.970000000000002</v>
      </c>
      <c r="I64" s="19">
        <f t="shared" ref="I64" si="24">SUM(I55:I63)</f>
        <v>83.600000000000009</v>
      </c>
      <c r="J64" s="19">
        <f t="shared" ref="J64:L64" si="25">SUM(J55:J63)</f>
        <v>779.63000000000011</v>
      </c>
      <c r="K64" s="25"/>
      <c r="L64" s="62">
        <f t="shared" si="25"/>
        <v>89.7</v>
      </c>
    </row>
    <row r="65" spans="1:12" ht="15.75" customHeight="1" x14ac:dyDescent="0.2">
      <c r="A65" s="29">
        <f>A46</f>
        <v>1</v>
      </c>
      <c r="B65" s="30">
        <f>B46</f>
        <v>3</v>
      </c>
      <c r="C65" s="59" t="s">
        <v>4</v>
      </c>
      <c r="D65" s="60"/>
      <c r="E65" s="31"/>
      <c r="F65" s="32">
        <f>F54+F64</f>
        <v>1405</v>
      </c>
      <c r="G65" s="32">
        <f t="shared" ref="G65" si="26">G54+G64</f>
        <v>51.510000000000005</v>
      </c>
      <c r="H65" s="32">
        <f t="shared" ref="H65" si="27">H54+H64</f>
        <v>52.680000000000007</v>
      </c>
      <c r="I65" s="32">
        <f t="shared" ref="I65" si="28">I54+I64</f>
        <v>206.09</v>
      </c>
      <c r="J65" s="32">
        <f t="shared" ref="J65:L65" si="29">J54+J64</f>
        <v>1554.69</v>
      </c>
      <c r="K65" s="32"/>
      <c r="L65" s="32">
        <f t="shared" si="29"/>
        <v>151.11000000000001</v>
      </c>
    </row>
    <row r="66" spans="1:12" ht="15" x14ac:dyDescent="0.25">
      <c r="A66" s="20">
        <v>1</v>
      </c>
      <c r="B66" s="21">
        <v>4</v>
      </c>
      <c r="C66" s="22" t="s">
        <v>19</v>
      </c>
      <c r="D66" s="5" t="s">
        <v>20</v>
      </c>
      <c r="E66" s="64" t="s">
        <v>102</v>
      </c>
      <c r="F66" s="71">
        <v>150</v>
      </c>
      <c r="G66" s="68">
        <v>5.0999999999999996</v>
      </c>
      <c r="H66" s="68">
        <v>7.5</v>
      </c>
      <c r="I66" s="68">
        <v>28.5</v>
      </c>
      <c r="J66" s="68">
        <v>186.5</v>
      </c>
      <c r="K66" s="70" t="s">
        <v>103</v>
      </c>
      <c r="L66" s="68">
        <v>5.2</v>
      </c>
    </row>
    <row r="67" spans="1:12" ht="15" x14ac:dyDescent="0.25">
      <c r="A67" s="23"/>
      <c r="B67" s="15"/>
      <c r="C67" s="11"/>
      <c r="D67" s="6"/>
      <c r="E67" s="55" t="s">
        <v>93</v>
      </c>
      <c r="F67" s="50">
        <v>100</v>
      </c>
      <c r="G67" s="66">
        <v>13.24</v>
      </c>
      <c r="H67" s="66">
        <v>5.32</v>
      </c>
      <c r="I67" s="66">
        <v>4.9000000000000004</v>
      </c>
      <c r="J67" s="66">
        <v>112.55</v>
      </c>
      <c r="K67" s="67" t="s">
        <v>98</v>
      </c>
      <c r="L67" s="66">
        <v>33.549999999999997</v>
      </c>
    </row>
    <row r="68" spans="1:12" ht="15" x14ac:dyDescent="0.25">
      <c r="A68" s="23"/>
      <c r="B68" s="15"/>
      <c r="C68" s="11"/>
      <c r="D68" s="7" t="s">
        <v>21</v>
      </c>
      <c r="E68" s="55" t="s">
        <v>54</v>
      </c>
      <c r="F68" s="42">
        <v>200</v>
      </c>
      <c r="G68" s="51">
        <v>1.1599999999999999</v>
      </c>
      <c r="H68" s="51">
        <v>0.3</v>
      </c>
      <c r="I68" s="51">
        <v>47.26</v>
      </c>
      <c r="J68" s="51">
        <v>196.38</v>
      </c>
      <c r="K68" s="53" t="s">
        <v>59</v>
      </c>
      <c r="L68" s="51">
        <v>4.7</v>
      </c>
    </row>
    <row r="69" spans="1:12" ht="25.5" x14ac:dyDescent="0.25">
      <c r="A69" s="23"/>
      <c r="B69" s="15"/>
      <c r="C69" s="11"/>
      <c r="D69" s="63" t="s">
        <v>29</v>
      </c>
      <c r="E69" s="41" t="s">
        <v>45</v>
      </c>
      <c r="F69" s="50">
        <v>30</v>
      </c>
      <c r="G69" s="51">
        <v>1.89</v>
      </c>
      <c r="H69" s="51">
        <v>0.26</v>
      </c>
      <c r="I69" s="51">
        <v>12.14</v>
      </c>
      <c r="J69" s="51">
        <v>55.7</v>
      </c>
      <c r="K69" s="53" t="s">
        <v>87</v>
      </c>
      <c r="L69" s="51">
        <v>1.8</v>
      </c>
    </row>
    <row r="70" spans="1:12" ht="25.5" x14ac:dyDescent="0.25">
      <c r="A70" s="23"/>
      <c r="B70" s="15"/>
      <c r="C70" s="11"/>
      <c r="D70" s="63" t="s">
        <v>30</v>
      </c>
      <c r="E70" s="41" t="s">
        <v>43</v>
      </c>
      <c r="F70" s="50">
        <v>20</v>
      </c>
      <c r="G70" s="51">
        <v>1.1200000000000001</v>
      </c>
      <c r="H70" s="51">
        <v>0.22</v>
      </c>
      <c r="I70" s="51">
        <v>9.8800000000000008</v>
      </c>
      <c r="J70" s="51">
        <v>45.98</v>
      </c>
      <c r="K70" s="53" t="s">
        <v>88</v>
      </c>
      <c r="L70" s="51">
        <v>1</v>
      </c>
    </row>
    <row r="71" spans="1:12" ht="15" x14ac:dyDescent="0.25">
      <c r="A71" s="23"/>
      <c r="B71" s="15"/>
      <c r="C71" s="11"/>
      <c r="D71" s="7" t="s">
        <v>22</v>
      </c>
      <c r="E71" s="55" t="s">
        <v>101</v>
      </c>
      <c r="F71" s="72" t="s">
        <v>104</v>
      </c>
      <c r="G71" s="51">
        <v>0.4</v>
      </c>
      <c r="H71" s="51">
        <v>0.4</v>
      </c>
      <c r="I71" s="51">
        <v>9.8000000000000007</v>
      </c>
      <c r="J71" s="51">
        <v>44.4</v>
      </c>
      <c r="K71" s="52"/>
      <c r="L71" s="51">
        <v>13.81</v>
      </c>
    </row>
    <row r="72" spans="1:12" ht="15" x14ac:dyDescent="0.25">
      <c r="A72" s="23"/>
      <c r="B72" s="15"/>
      <c r="C72" s="11"/>
      <c r="D72" s="6"/>
      <c r="E72" s="55" t="s">
        <v>60</v>
      </c>
      <c r="F72" s="42">
        <v>50</v>
      </c>
      <c r="G72" s="51">
        <v>1.3</v>
      </c>
      <c r="H72" s="51">
        <v>2.4</v>
      </c>
      <c r="I72" s="51">
        <v>4.2</v>
      </c>
      <c r="J72" s="51">
        <v>34</v>
      </c>
      <c r="K72" s="53" t="s">
        <v>61</v>
      </c>
      <c r="L72" s="51">
        <v>1.35</v>
      </c>
    </row>
    <row r="73" spans="1:12" ht="15" x14ac:dyDescent="0.25">
      <c r="A73" s="23"/>
      <c r="B73" s="15"/>
      <c r="C73" s="11"/>
      <c r="D73" s="6"/>
      <c r="E73" s="41"/>
      <c r="F73" s="42"/>
      <c r="G73" s="51"/>
      <c r="H73" s="51"/>
      <c r="I73" s="51"/>
      <c r="J73" s="51"/>
      <c r="K73" s="52"/>
      <c r="L73" s="51"/>
    </row>
    <row r="74" spans="1:12" ht="15" x14ac:dyDescent="0.25">
      <c r="A74" s="24"/>
      <c r="B74" s="17"/>
      <c r="C74" s="8"/>
      <c r="D74" s="18" t="s">
        <v>31</v>
      </c>
      <c r="E74" s="9"/>
      <c r="F74" s="19">
        <f>SUM(F66:F73)</f>
        <v>550</v>
      </c>
      <c r="G74" s="19">
        <f t="shared" ref="G74" si="30">SUM(G66:G73)</f>
        <v>24.21</v>
      </c>
      <c r="H74" s="62">
        <f t="shared" ref="H74" si="31">SUM(H66:H73)</f>
        <v>16.400000000000002</v>
      </c>
      <c r="I74" s="19">
        <f t="shared" ref="I74" si="32">SUM(I66:I73)</f>
        <v>116.67999999999999</v>
      </c>
      <c r="J74" s="19">
        <f t="shared" ref="J74:L74" si="33">SUM(J66:J73)</f>
        <v>675.51</v>
      </c>
      <c r="K74" s="25"/>
      <c r="L74" s="19">
        <f t="shared" si="33"/>
        <v>61.410000000000004</v>
      </c>
    </row>
    <row r="75" spans="1:12" ht="15" x14ac:dyDescent="0.25">
      <c r="A75" s="26">
        <f>A66</f>
        <v>1</v>
      </c>
      <c r="B75" s="13">
        <f>B66</f>
        <v>4</v>
      </c>
      <c r="C75" s="10" t="s">
        <v>23</v>
      </c>
      <c r="D75" s="7" t="s">
        <v>24</v>
      </c>
      <c r="E75" s="55" t="s">
        <v>105</v>
      </c>
      <c r="F75" s="42">
        <v>60</v>
      </c>
      <c r="G75" s="42">
        <v>0.97</v>
      </c>
      <c r="H75" s="42">
        <v>5.67</v>
      </c>
      <c r="I75" s="42">
        <v>7.75</v>
      </c>
      <c r="J75" s="42">
        <v>84.74</v>
      </c>
      <c r="K75" s="54" t="s">
        <v>89</v>
      </c>
      <c r="L75" s="42">
        <v>9.5399999999999991</v>
      </c>
    </row>
    <row r="76" spans="1:12" ht="15" x14ac:dyDescent="0.25">
      <c r="A76" s="23"/>
      <c r="B76" s="15"/>
      <c r="C76" s="11"/>
      <c r="D76" s="7" t="s">
        <v>25</v>
      </c>
      <c r="E76" s="55" t="s">
        <v>106</v>
      </c>
      <c r="F76" s="42">
        <v>200</v>
      </c>
      <c r="G76" s="42">
        <v>1.19</v>
      </c>
      <c r="H76" s="42">
        <v>3.93</v>
      </c>
      <c r="I76" s="42">
        <v>4.87</v>
      </c>
      <c r="J76" s="51">
        <v>61</v>
      </c>
      <c r="K76" s="54" t="s">
        <v>108</v>
      </c>
      <c r="L76" s="42">
        <v>16.489999999999998</v>
      </c>
    </row>
    <row r="77" spans="1:12" ht="15" x14ac:dyDescent="0.25">
      <c r="A77" s="23"/>
      <c r="B77" s="15"/>
      <c r="C77" s="11"/>
      <c r="D77" s="7" t="s">
        <v>26</v>
      </c>
      <c r="E77" s="55" t="s">
        <v>66</v>
      </c>
      <c r="F77" s="42">
        <v>100</v>
      </c>
      <c r="G77" s="42">
        <v>17.329999999999998</v>
      </c>
      <c r="H77" s="42">
        <v>10.66</v>
      </c>
      <c r="I77" s="51">
        <v>0</v>
      </c>
      <c r="J77" s="51">
        <v>165.33</v>
      </c>
      <c r="K77" s="53" t="s">
        <v>68</v>
      </c>
      <c r="L77" s="51">
        <v>36.06</v>
      </c>
    </row>
    <row r="78" spans="1:12" ht="15" x14ac:dyDescent="0.25">
      <c r="A78" s="23"/>
      <c r="B78" s="15"/>
      <c r="C78" s="11"/>
      <c r="D78" s="7" t="s">
        <v>27</v>
      </c>
      <c r="E78" s="55" t="s">
        <v>80</v>
      </c>
      <c r="F78" s="42">
        <v>150</v>
      </c>
      <c r="G78" s="42">
        <v>4.38</v>
      </c>
      <c r="H78" s="42">
        <v>6.44</v>
      </c>
      <c r="I78" s="42">
        <v>44.02</v>
      </c>
      <c r="J78" s="42">
        <v>251.64</v>
      </c>
      <c r="K78" s="54" t="s">
        <v>85</v>
      </c>
      <c r="L78" s="42">
        <v>15.86</v>
      </c>
    </row>
    <row r="79" spans="1:12" ht="15" x14ac:dyDescent="0.25">
      <c r="A79" s="23"/>
      <c r="B79" s="15"/>
      <c r="C79" s="11"/>
      <c r="D79" s="7" t="s">
        <v>28</v>
      </c>
      <c r="E79" s="55" t="s">
        <v>64</v>
      </c>
      <c r="F79" s="42">
        <v>200</v>
      </c>
      <c r="G79" s="42">
        <v>0.16</v>
      </c>
      <c r="H79" s="42">
        <v>0.16</v>
      </c>
      <c r="I79" s="42">
        <v>27.88</v>
      </c>
      <c r="J79" s="42">
        <v>114.6</v>
      </c>
      <c r="K79" s="54" t="s">
        <v>69</v>
      </c>
      <c r="L79" s="51">
        <v>6.5</v>
      </c>
    </row>
    <row r="80" spans="1:12" ht="25.5" x14ac:dyDescent="0.25">
      <c r="A80" s="23"/>
      <c r="B80" s="15"/>
      <c r="C80" s="11"/>
      <c r="D80" s="7" t="s">
        <v>29</v>
      </c>
      <c r="E80" s="41" t="s">
        <v>45</v>
      </c>
      <c r="F80" s="50">
        <v>40</v>
      </c>
      <c r="G80" s="51">
        <v>1.89</v>
      </c>
      <c r="H80" s="51">
        <v>0.26</v>
      </c>
      <c r="I80" s="51">
        <v>12.14</v>
      </c>
      <c r="J80" s="51">
        <v>55.7</v>
      </c>
      <c r="K80" s="53" t="s">
        <v>87</v>
      </c>
      <c r="L80" s="51">
        <v>2.4</v>
      </c>
    </row>
    <row r="81" spans="1:12" ht="25.5" x14ac:dyDescent="0.25">
      <c r="A81" s="23"/>
      <c r="B81" s="15"/>
      <c r="C81" s="11"/>
      <c r="D81" s="7" t="s">
        <v>30</v>
      </c>
      <c r="E81" s="41" t="s">
        <v>43</v>
      </c>
      <c r="F81" s="50">
        <v>30</v>
      </c>
      <c r="G81" s="51">
        <v>1.1200000000000001</v>
      </c>
      <c r="H81" s="51">
        <v>0.22</v>
      </c>
      <c r="I81" s="51">
        <v>9.8800000000000008</v>
      </c>
      <c r="J81" s="51">
        <v>45.98</v>
      </c>
      <c r="K81" s="53" t="s">
        <v>88</v>
      </c>
      <c r="L81" s="51">
        <v>1.5</v>
      </c>
    </row>
    <row r="82" spans="1:12" ht="15" x14ac:dyDescent="0.25">
      <c r="A82" s="23"/>
      <c r="B82" s="15"/>
      <c r="C82" s="11"/>
      <c r="D82" s="6"/>
      <c r="E82" s="55" t="s">
        <v>60</v>
      </c>
      <c r="F82" s="42">
        <v>50</v>
      </c>
      <c r="G82" s="51">
        <v>1.3</v>
      </c>
      <c r="H82" s="51">
        <v>2.4</v>
      </c>
      <c r="I82" s="51">
        <v>4.2</v>
      </c>
      <c r="J82" s="51">
        <v>34</v>
      </c>
      <c r="K82" s="53" t="s">
        <v>61</v>
      </c>
      <c r="L82" s="51">
        <v>1.35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4"/>
      <c r="B84" s="17"/>
      <c r="C84" s="8"/>
      <c r="D84" s="18" t="s">
        <v>31</v>
      </c>
      <c r="E84" s="9"/>
      <c r="F84" s="19">
        <f>SUM(F75:F83)</f>
        <v>830</v>
      </c>
      <c r="G84" s="19">
        <f t="shared" ref="G84" si="34">SUM(G75:G83)</f>
        <v>28.34</v>
      </c>
      <c r="H84" s="19">
        <f t="shared" ref="H84" si="35">SUM(H75:H83)</f>
        <v>29.74</v>
      </c>
      <c r="I84" s="19">
        <f t="shared" ref="I84" si="36">SUM(I75:I83)</f>
        <v>110.74</v>
      </c>
      <c r="J84" s="19">
        <f t="shared" ref="J84:L84" si="37">SUM(J75:J83)</f>
        <v>812.99000000000012</v>
      </c>
      <c r="K84" s="25"/>
      <c r="L84" s="62">
        <f t="shared" si="37"/>
        <v>89.7</v>
      </c>
    </row>
    <row r="85" spans="1:12" ht="15.75" customHeight="1" x14ac:dyDescent="0.2">
      <c r="A85" s="29">
        <f>A66</f>
        <v>1</v>
      </c>
      <c r="B85" s="30">
        <f>B66</f>
        <v>4</v>
      </c>
      <c r="C85" s="59" t="s">
        <v>4</v>
      </c>
      <c r="D85" s="60"/>
      <c r="E85" s="31"/>
      <c r="F85" s="32">
        <f>F74+F84</f>
        <v>1380</v>
      </c>
      <c r="G85" s="32">
        <f t="shared" ref="G85" si="38">G74+G84</f>
        <v>52.55</v>
      </c>
      <c r="H85" s="32">
        <f t="shared" ref="H85" si="39">H74+H84</f>
        <v>46.14</v>
      </c>
      <c r="I85" s="32">
        <f t="shared" ref="I85" si="40">I74+I84</f>
        <v>227.42</v>
      </c>
      <c r="J85" s="32">
        <f t="shared" ref="J85:L85" si="41">J74+J84</f>
        <v>1488.5</v>
      </c>
      <c r="K85" s="32"/>
      <c r="L85" s="32">
        <f t="shared" si="41"/>
        <v>151.11000000000001</v>
      </c>
    </row>
    <row r="86" spans="1:12" ht="15" x14ac:dyDescent="0.25">
      <c r="A86" s="20">
        <v>1</v>
      </c>
      <c r="B86" s="21">
        <v>5</v>
      </c>
      <c r="C86" s="22" t="s">
        <v>19</v>
      </c>
      <c r="D86" s="5" t="s">
        <v>20</v>
      </c>
      <c r="E86" s="64" t="s">
        <v>110</v>
      </c>
      <c r="F86" s="71">
        <v>150</v>
      </c>
      <c r="G86" s="68">
        <v>10.68</v>
      </c>
      <c r="H86" s="68">
        <v>4.92</v>
      </c>
      <c r="I86" s="68">
        <v>47.8</v>
      </c>
      <c r="J86" s="68">
        <v>278.23</v>
      </c>
      <c r="K86" s="70" t="s">
        <v>58</v>
      </c>
      <c r="L86" s="68">
        <v>16.100000000000001</v>
      </c>
    </row>
    <row r="87" spans="1:12" ht="15" x14ac:dyDescent="0.25">
      <c r="A87" s="23"/>
      <c r="B87" s="15"/>
      <c r="C87" s="11"/>
      <c r="D87" s="6"/>
      <c r="E87" s="55" t="s">
        <v>72</v>
      </c>
      <c r="F87" s="50">
        <v>100</v>
      </c>
      <c r="G87" s="51">
        <v>15.59</v>
      </c>
      <c r="H87" s="51">
        <v>15.07</v>
      </c>
      <c r="I87" s="51">
        <v>14.64</v>
      </c>
      <c r="J87" s="51">
        <v>257.39999999999998</v>
      </c>
      <c r="K87" s="53" t="s">
        <v>76</v>
      </c>
      <c r="L87" s="51">
        <v>28.61</v>
      </c>
    </row>
    <row r="88" spans="1:12" ht="15" x14ac:dyDescent="0.25">
      <c r="A88" s="23"/>
      <c r="B88" s="15"/>
      <c r="C88" s="11"/>
      <c r="D88" s="7" t="s">
        <v>21</v>
      </c>
      <c r="E88" s="55" t="s">
        <v>95</v>
      </c>
      <c r="F88" s="50">
        <v>200</v>
      </c>
      <c r="G88" s="51">
        <v>0</v>
      </c>
      <c r="H88" s="51">
        <v>0</v>
      </c>
      <c r="I88" s="51">
        <v>14.6</v>
      </c>
      <c r="J88" s="51">
        <v>91</v>
      </c>
      <c r="K88" s="53" t="s">
        <v>100</v>
      </c>
      <c r="L88" s="51">
        <v>5.2</v>
      </c>
    </row>
    <row r="89" spans="1:12" ht="25.5" x14ac:dyDescent="0.25">
      <c r="A89" s="23"/>
      <c r="B89" s="15"/>
      <c r="C89" s="11"/>
      <c r="D89" s="63" t="s">
        <v>29</v>
      </c>
      <c r="E89" s="41" t="s">
        <v>45</v>
      </c>
      <c r="F89" s="50">
        <v>30</v>
      </c>
      <c r="G89" s="51">
        <v>1.89</v>
      </c>
      <c r="H89" s="51">
        <v>0.26</v>
      </c>
      <c r="I89" s="51">
        <v>12.14</v>
      </c>
      <c r="J89" s="51">
        <v>55.7</v>
      </c>
      <c r="K89" s="53" t="s">
        <v>87</v>
      </c>
      <c r="L89" s="51">
        <v>1.8</v>
      </c>
    </row>
    <row r="90" spans="1:12" ht="25.5" x14ac:dyDescent="0.25">
      <c r="A90" s="23"/>
      <c r="B90" s="15"/>
      <c r="C90" s="11"/>
      <c r="D90" s="63" t="s">
        <v>30</v>
      </c>
      <c r="E90" s="41" t="s">
        <v>43</v>
      </c>
      <c r="F90" s="50">
        <v>20</v>
      </c>
      <c r="G90" s="51">
        <v>1.1200000000000001</v>
      </c>
      <c r="H90" s="51">
        <v>0.22</v>
      </c>
      <c r="I90" s="51">
        <v>9.8800000000000008</v>
      </c>
      <c r="J90" s="51">
        <v>45.98</v>
      </c>
      <c r="K90" s="53" t="s">
        <v>88</v>
      </c>
      <c r="L90" s="51">
        <v>1</v>
      </c>
    </row>
    <row r="91" spans="1:12" ht="15" x14ac:dyDescent="0.25">
      <c r="A91" s="23"/>
      <c r="B91" s="15"/>
      <c r="C91" s="11"/>
      <c r="D91" s="7" t="s">
        <v>22</v>
      </c>
      <c r="E91" s="41"/>
      <c r="F91" s="50"/>
      <c r="G91" s="51"/>
      <c r="H91" s="51"/>
      <c r="I91" s="51"/>
      <c r="J91" s="51"/>
      <c r="K91" s="52"/>
      <c r="L91" s="51"/>
    </row>
    <row r="92" spans="1:12" ht="15" x14ac:dyDescent="0.25">
      <c r="A92" s="23"/>
      <c r="B92" s="15"/>
      <c r="C92" s="11"/>
      <c r="D92" s="6"/>
      <c r="E92" s="55" t="s">
        <v>109</v>
      </c>
      <c r="F92" s="50"/>
      <c r="G92" s="51"/>
      <c r="H92" s="51"/>
      <c r="I92" s="51"/>
      <c r="J92" s="51"/>
      <c r="K92" s="52"/>
      <c r="L92" s="51">
        <v>8.6999999999999993</v>
      </c>
    </row>
    <row r="93" spans="1:12" ht="15" x14ac:dyDescent="0.25">
      <c r="A93" s="23"/>
      <c r="B93" s="15"/>
      <c r="C93" s="11"/>
      <c r="D93" s="6"/>
      <c r="E93" s="41"/>
      <c r="F93" s="50"/>
      <c r="G93" s="51"/>
      <c r="H93" s="51"/>
      <c r="I93" s="51"/>
      <c r="J93" s="51"/>
      <c r="K93" s="52"/>
      <c r="L93" s="51"/>
    </row>
    <row r="94" spans="1:12" ht="15" x14ac:dyDescent="0.25">
      <c r="A94" s="24"/>
      <c r="B94" s="17"/>
      <c r="C94" s="8"/>
      <c r="D94" s="18" t="s">
        <v>31</v>
      </c>
      <c r="E94" s="9"/>
      <c r="F94" s="74">
        <f>SUM(F86:F93)</f>
        <v>500</v>
      </c>
      <c r="G94" s="62">
        <f t="shared" ref="G94" si="42">SUM(G86:G93)</f>
        <v>29.28</v>
      </c>
      <c r="H94" s="62">
        <f t="shared" ref="H94" si="43">SUM(H86:H93)</f>
        <v>20.470000000000002</v>
      </c>
      <c r="I94" s="62">
        <f t="shared" ref="I94" si="44">SUM(I86:I93)</f>
        <v>99.059999999999988</v>
      </c>
      <c r="J94" s="62">
        <f t="shared" ref="J94:L94" si="45">SUM(J86:J93)</f>
        <v>728.31000000000006</v>
      </c>
      <c r="K94" s="73"/>
      <c r="L94" s="62">
        <f t="shared" si="45"/>
        <v>61.41</v>
      </c>
    </row>
    <row r="95" spans="1:12" ht="15" x14ac:dyDescent="0.25">
      <c r="A95" s="26">
        <f>A86</f>
        <v>1</v>
      </c>
      <c r="B95" s="13">
        <f>B86</f>
        <v>5</v>
      </c>
      <c r="C95" s="10" t="s">
        <v>23</v>
      </c>
      <c r="D95" s="7" t="s">
        <v>24</v>
      </c>
      <c r="E95" s="55" t="s">
        <v>111</v>
      </c>
      <c r="F95" s="50">
        <v>60</v>
      </c>
      <c r="G95" s="51">
        <v>0.98</v>
      </c>
      <c r="H95" s="51">
        <v>6.2</v>
      </c>
      <c r="I95" s="51">
        <v>3.7</v>
      </c>
      <c r="J95" s="51">
        <v>156.4</v>
      </c>
      <c r="K95" s="53" t="s">
        <v>114</v>
      </c>
      <c r="L95" s="51">
        <v>14.06</v>
      </c>
    </row>
    <row r="96" spans="1:12" ht="15" x14ac:dyDescent="0.25">
      <c r="A96" s="23"/>
      <c r="B96" s="15"/>
      <c r="C96" s="11"/>
      <c r="D96" s="7" t="s">
        <v>25</v>
      </c>
      <c r="E96" s="55" t="s">
        <v>112</v>
      </c>
      <c r="F96" s="50">
        <v>200</v>
      </c>
      <c r="G96" s="51">
        <v>4.0199999999999996</v>
      </c>
      <c r="H96" s="51">
        <v>5.67</v>
      </c>
      <c r="I96" s="51">
        <v>13.52</v>
      </c>
      <c r="J96" s="51">
        <v>85.8</v>
      </c>
      <c r="K96" s="53" t="s">
        <v>115</v>
      </c>
      <c r="L96" s="51">
        <v>17.649999999999999</v>
      </c>
    </row>
    <row r="97" spans="1:12" ht="15.75" thickBot="1" x14ac:dyDescent="0.3">
      <c r="A97" s="23"/>
      <c r="B97" s="15"/>
      <c r="C97" s="11"/>
      <c r="D97" s="7" t="s">
        <v>26</v>
      </c>
      <c r="E97" s="55" t="s">
        <v>113</v>
      </c>
      <c r="F97" s="50">
        <v>100</v>
      </c>
      <c r="G97" s="51">
        <v>7.76</v>
      </c>
      <c r="H97" s="51">
        <v>10.39</v>
      </c>
      <c r="I97" s="51">
        <v>9.49</v>
      </c>
      <c r="J97" s="51">
        <v>164.7</v>
      </c>
      <c r="K97" s="53" t="s">
        <v>98</v>
      </c>
      <c r="L97" s="51">
        <v>34.89</v>
      </c>
    </row>
    <row r="98" spans="1:12" ht="15" x14ac:dyDescent="0.25">
      <c r="A98" s="23"/>
      <c r="B98" s="15"/>
      <c r="C98" s="11"/>
      <c r="D98" s="7" t="s">
        <v>27</v>
      </c>
      <c r="E98" s="55" t="s">
        <v>102</v>
      </c>
      <c r="F98" s="71">
        <v>150</v>
      </c>
      <c r="G98" s="68">
        <v>5.0999999999999996</v>
      </c>
      <c r="H98" s="68">
        <v>7.5</v>
      </c>
      <c r="I98" s="68">
        <v>28.5</v>
      </c>
      <c r="J98" s="68">
        <v>186.5</v>
      </c>
      <c r="K98" s="70" t="s">
        <v>103</v>
      </c>
      <c r="L98" s="68">
        <v>5.2</v>
      </c>
    </row>
    <row r="99" spans="1:12" ht="15" x14ac:dyDescent="0.25">
      <c r="A99" s="23"/>
      <c r="B99" s="15"/>
      <c r="C99" s="11"/>
      <c r="D99" s="7" t="s">
        <v>28</v>
      </c>
      <c r="E99" s="55" t="s">
        <v>74</v>
      </c>
      <c r="F99" s="42">
        <v>200</v>
      </c>
      <c r="G99" s="51">
        <v>1</v>
      </c>
      <c r="H99" s="51">
        <v>0.2</v>
      </c>
      <c r="I99" s="51">
        <v>20.2</v>
      </c>
      <c r="J99" s="51">
        <v>86.6</v>
      </c>
      <c r="K99" s="54" t="s">
        <v>78</v>
      </c>
      <c r="L99" s="51">
        <v>14</v>
      </c>
    </row>
    <row r="100" spans="1:12" ht="25.5" x14ac:dyDescent="0.25">
      <c r="A100" s="23"/>
      <c r="B100" s="15"/>
      <c r="C100" s="11"/>
      <c r="D100" s="7" t="s">
        <v>29</v>
      </c>
      <c r="E100" s="41" t="s">
        <v>45</v>
      </c>
      <c r="F100" s="50">
        <v>40</v>
      </c>
      <c r="G100" s="51">
        <v>1.89</v>
      </c>
      <c r="H100" s="51">
        <v>0.26</v>
      </c>
      <c r="I100" s="51">
        <v>12.14</v>
      </c>
      <c r="J100" s="51">
        <v>55.7</v>
      </c>
      <c r="K100" s="53" t="s">
        <v>87</v>
      </c>
      <c r="L100" s="51">
        <v>2.4</v>
      </c>
    </row>
    <row r="101" spans="1:12" ht="25.5" x14ac:dyDescent="0.25">
      <c r="A101" s="23"/>
      <c r="B101" s="15"/>
      <c r="C101" s="11"/>
      <c r="D101" s="7" t="s">
        <v>30</v>
      </c>
      <c r="E101" s="41" t="s">
        <v>43</v>
      </c>
      <c r="F101" s="50">
        <v>30</v>
      </c>
      <c r="G101" s="51">
        <v>1.1200000000000001</v>
      </c>
      <c r="H101" s="51">
        <v>0.22</v>
      </c>
      <c r="I101" s="51">
        <v>9.8800000000000008</v>
      </c>
      <c r="J101" s="51">
        <v>45.98</v>
      </c>
      <c r="K101" s="53" t="s">
        <v>88</v>
      </c>
      <c r="L101" s="51">
        <v>1.5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4"/>
      <c r="B104" s="17"/>
      <c r="C104" s="8"/>
      <c r="D104" s="18" t="s">
        <v>31</v>
      </c>
      <c r="E104" s="9"/>
      <c r="F104" s="19">
        <f>SUM(F95:F103)</f>
        <v>780</v>
      </c>
      <c r="G104" s="19">
        <f t="shared" ref="G104" si="46">SUM(G95:G103)</f>
        <v>21.87</v>
      </c>
      <c r="H104" s="19">
        <f t="shared" ref="H104" si="47">SUM(H95:H103)</f>
        <v>30.44</v>
      </c>
      <c r="I104" s="19">
        <f t="shared" ref="I104" si="48">SUM(I95:I103)</f>
        <v>97.429999999999993</v>
      </c>
      <c r="J104" s="19">
        <f t="shared" ref="J104:L104" si="49">SUM(J95:J103)</f>
        <v>781.68000000000006</v>
      </c>
      <c r="K104" s="25"/>
      <c r="L104" s="62">
        <f t="shared" si="49"/>
        <v>89.7</v>
      </c>
    </row>
    <row r="105" spans="1:12" ht="15.75" customHeight="1" x14ac:dyDescent="0.2">
      <c r="A105" s="29">
        <f>A86</f>
        <v>1</v>
      </c>
      <c r="B105" s="30">
        <f>B86</f>
        <v>5</v>
      </c>
      <c r="C105" s="59" t="s">
        <v>4</v>
      </c>
      <c r="D105" s="60"/>
      <c r="E105" s="31"/>
      <c r="F105" s="32">
        <f>F94+F104</f>
        <v>1280</v>
      </c>
      <c r="G105" s="32">
        <f t="shared" ref="G105" si="50">G94+G104</f>
        <v>51.150000000000006</v>
      </c>
      <c r="H105" s="32">
        <f t="shared" ref="H105" si="51">H94+H104</f>
        <v>50.910000000000004</v>
      </c>
      <c r="I105" s="32">
        <f t="shared" ref="I105" si="52">I94+I104</f>
        <v>196.48999999999998</v>
      </c>
      <c r="J105" s="32">
        <f t="shared" ref="J105:L105" si="53">J94+J104</f>
        <v>1509.9900000000002</v>
      </c>
      <c r="K105" s="32"/>
      <c r="L105" s="32">
        <f t="shared" si="53"/>
        <v>151.11000000000001</v>
      </c>
    </row>
    <row r="106" spans="1:12" ht="15" x14ac:dyDescent="0.25">
      <c r="A106" s="20">
        <v>2</v>
      </c>
      <c r="B106" s="21">
        <v>1</v>
      </c>
      <c r="C106" s="22" t="s">
        <v>19</v>
      </c>
      <c r="D106" s="5" t="s">
        <v>20</v>
      </c>
      <c r="E106" s="64" t="s">
        <v>116</v>
      </c>
      <c r="F106" s="40">
        <v>150</v>
      </c>
      <c r="G106" s="40">
        <v>4.08</v>
      </c>
      <c r="H106" s="40">
        <v>7.39</v>
      </c>
      <c r="I106" s="40">
        <v>36.08</v>
      </c>
      <c r="J106" s="40">
        <v>227.72</v>
      </c>
      <c r="K106" s="65" t="s">
        <v>118</v>
      </c>
      <c r="L106" s="40">
        <v>21.46</v>
      </c>
    </row>
    <row r="107" spans="1:12" ht="15" x14ac:dyDescent="0.25">
      <c r="A107" s="23"/>
      <c r="B107" s="15"/>
      <c r="C107" s="11"/>
      <c r="D107" s="6"/>
      <c r="E107" s="55" t="s">
        <v>83</v>
      </c>
      <c r="F107" s="42">
        <v>15</v>
      </c>
      <c r="G107" s="42">
        <v>7.54</v>
      </c>
      <c r="H107" s="42">
        <v>7.54</v>
      </c>
      <c r="I107" s="51">
        <v>8.3000000000000007</v>
      </c>
      <c r="J107" s="51">
        <v>102.8</v>
      </c>
      <c r="K107" s="53" t="s">
        <v>90</v>
      </c>
      <c r="L107" s="51">
        <v>12.5</v>
      </c>
    </row>
    <row r="108" spans="1:12" ht="15" x14ac:dyDescent="0.25">
      <c r="A108" s="23"/>
      <c r="B108" s="15"/>
      <c r="C108" s="11"/>
      <c r="D108" s="7" t="s">
        <v>21</v>
      </c>
      <c r="E108" s="55" t="s">
        <v>42</v>
      </c>
      <c r="F108" s="50">
        <v>200</v>
      </c>
      <c r="G108" s="51">
        <v>1.4</v>
      </c>
      <c r="H108" s="51">
        <v>1.6</v>
      </c>
      <c r="I108" s="51">
        <v>17.350000000000001</v>
      </c>
      <c r="J108" s="51">
        <v>89.32</v>
      </c>
      <c r="K108" s="53" t="s">
        <v>49</v>
      </c>
      <c r="L108" s="51">
        <v>13.5</v>
      </c>
    </row>
    <row r="109" spans="1:12" ht="25.5" x14ac:dyDescent="0.25">
      <c r="A109" s="23"/>
      <c r="B109" s="15"/>
      <c r="C109" s="11"/>
      <c r="D109" s="63" t="s">
        <v>29</v>
      </c>
      <c r="E109" s="41" t="s">
        <v>45</v>
      </c>
      <c r="F109" s="50">
        <v>30</v>
      </c>
      <c r="G109" s="51">
        <v>1.89</v>
      </c>
      <c r="H109" s="51">
        <v>0.26</v>
      </c>
      <c r="I109" s="51">
        <v>12.14</v>
      </c>
      <c r="J109" s="51">
        <v>55.7</v>
      </c>
      <c r="K109" s="53" t="s">
        <v>87</v>
      </c>
      <c r="L109" s="51">
        <v>1.8</v>
      </c>
    </row>
    <row r="110" spans="1:12" ht="25.5" x14ac:dyDescent="0.25">
      <c r="A110" s="23"/>
      <c r="B110" s="15"/>
      <c r="C110" s="11"/>
      <c r="D110" s="63" t="s">
        <v>30</v>
      </c>
      <c r="E110" s="41" t="s">
        <v>43</v>
      </c>
      <c r="F110" s="50">
        <v>20</v>
      </c>
      <c r="G110" s="51">
        <v>1.1200000000000001</v>
      </c>
      <c r="H110" s="51">
        <v>0.22</v>
      </c>
      <c r="I110" s="51">
        <v>9.8800000000000008</v>
      </c>
      <c r="J110" s="51">
        <v>45.98</v>
      </c>
      <c r="K110" s="53" t="s">
        <v>88</v>
      </c>
      <c r="L110" s="51">
        <v>1</v>
      </c>
    </row>
    <row r="111" spans="1:12" ht="15" x14ac:dyDescent="0.25">
      <c r="A111" s="23"/>
      <c r="B111" s="15"/>
      <c r="C111" s="11"/>
      <c r="D111" s="7" t="s">
        <v>22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55" t="s">
        <v>117</v>
      </c>
      <c r="F112" s="50">
        <v>200</v>
      </c>
      <c r="G112" s="51">
        <v>1.4</v>
      </c>
      <c r="H112" s="51">
        <v>1.6</v>
      </c>
      <c r="I112" s="51">
        <v>17.350000000000001</v>
      </c>
      <c r="J112" s="51">
        <v>89.32</v>
      </c>
      <c r="K112" s="53" t="s">
        <v>49</v>
      </c>
      <c r="L112" s="51">
        <v>11.15</v>
      </c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4"/>
      <c r="B114" s="17"/>
      <c r="C114" s="8"/>
      <c r="D114" s="18" t="s">
        <v>31</v>
      </c>
      <c r="E114" s="9"/>
      <c r="F114" s="19">
        <f>SUM(F106:F113)</f>
        <v>615</v>
      </c>
      <c r="G114" s="19">
        <f t="shared" ref="G114:J114" si="54">SUM(G106:G113)</f>
        <v>17.43</v>
      </c>
      <c r="H114" s="19">
        <f t="shared" si="54"/>
        <v>18.610000000000003</v>
      </c>
      <c r="I114" s="19">
        <f t="shared" si="54"/>
        <v>101.1</v>
      </c>
      <c r="J114" s="19">
        <f t="shared" si="54"/>
        <v>610.83999999999992</v>
      </c>
      <c r="K114" s="25"/>
      <c r="L114" s="19">
        <f t="shared" ref="L114" si="55">SUM(L106:L113)</f>
        <v>61.41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23</v>
      </c>
      <c r="D115" s="7" t="s">
        <v>24</v>
      </c>
      <c r="E115" s="55" t="s">
        <v>62</v>
      </c>
      <c r="F115" s="42">
        <v>60</v>
      </c>
      <c r="G115" s="42">
        <v>0.97</v>
      </c>
      <c r="H115" s="42">
        <v>2.57</v>
      </c>
      <c r="I115" s="42">
        <v>2.63</v>
      </c>
      <c r="J115" s="51">
        <v>37.9</v>
      </c>
      <c r="K115" s="43" t="s">
        <v>55</v>
      </c>
      <c r="L115" s="51">
        <v>15.2</v>
      </c>
    </row>
    <row r="116" spans="1:12" ht="15" x14ac:dyDescent="0.25">
      <c r="A116" s="23"/>
      <c r="B116" s="15"/>
      <c r="C116" s="11"/>
      <c r="D116" s="7" t="s">
        <v>25</v>
      </c>
      <c r="E116" s="55" t="s">
        <v>119</v>
      </c>
      <c r="F116" s="42">
        <v>200</v>
      </c>
      <c r="G116" s="42">
        <v>2.14</v>
      </c>
      <c r="H116" s="42">
        <v>2.2599999999999998</v>
      </c>
      <c r="I116" s="42">
        <v>13.96</v>
      </c>
      <c r="J116" s="51">
        <v>94.6</v>
      </c>
      <c r="K116" s="53" t="s">
        <v>97</v>
      </c>
      <c r="L116" s="51">
        <v>14.09</v>
      </c>
    </row>
    <row r="117" spans="1:12" ht="15.75" thickBot="1" x14ac:dyDescent="0.3">
      <c r="A117" s="23"/>
      <c r="B117" s="15"/>
      <c r="C117" s="11"/>
      <c r="D117" s="7" t="s">
        <v>26</v>
      </c>
      <c r="E117" s="55" t="s">
        <v>93</v>
      </c>
      <c r="F117" s="42">
        <v>100</v>
      </c>
      <c r="G117" s="66">
        <v>13.24</v>
      </c>
      <c r="H117" s="66">
        <v>5.32</v>
      </c>
      <c r="I117" s="66">
        <v>4.9000000000000004</v>
      </c>
      <c r="J117" s="66">
        <v>112.55</v>
      </c>
      <c r="K117" s="67" t="s">
        <v>98</v>
      </c>
      <c r="L117" s="66">
        <v>33.86</v>
      </c>
    </row>
    <row r="118" spans="1:12" ht="15" x14ac:dyDescent="0.25">
      <c r="A118" s="23"/>
      <c r="B118" s="15"/>
      <c r="C118" s="11"/>
      <c r="D118" s="7" t="s">
        <v>27</v>
      </c>
      <c r="E118" s="55" t="s">
        <v>110</v>
      </c>
      <c r="F118" s="71">
        <v>150</v>
      </c>
      <c r="G118" s="68">
        <v>10.68</v>
      </c>
      <c r="H118" s="68">
        <v>4.92</v>
      </c>
      <c r="I118" s="68">
        <v>47.8</v>
      </c>
      <c r="J118" s="68">
        <v>278.23</v>
      </c>
      <c r="K118" s="70" t="s">
        <v>58</v>
      </c>
      <c r="L118" s="68">
        <v>16.100000000000001</v>
      </c>
    </row>
    <row r="119" spans="1:12" ht="15" x14ac:dyDescent="0.25">
      <c r="A119" s="23"/>
      <c r="B119" s="15"/>
      <c r="C119" s="11"/>
      <c r="D119" s="7" t="s">
        <v>28</v>
      </c>
      <c r="E119" s="55" t="s">
        <v>95</v>
      </c>
      <c r="F119" s="50">
        <v>200</v>
      </c>
      <c r="G119" s="51">
        <v>0</v>
      </c>
      <c r="H119" s="51">
        <v>0</v>
      </c>
      <c r="I119" s="51">
        <v>14.6</v>
      </c>
      <c r="J119" s="51">
        <v>91</v>
      </c>
      <c r="K119" s="53" t="s">
        <v>100</v>
      </c>
      <c r="L119" s="51">
        <v>5.2</v>
      </c>
    </row>
    <row r="120" spans="1:12" ht="25.5" x14ac:dyDescent="0.25">
      <c r="A120" s="23"/>
      <c r="B120" s="15"/>
      <c r="C120" s="11"/>
      <c r="D120" s="7" t="s">
        <v>29</v>
      </c>
      <c r="E120" s="41" t="s">
        <v>45</v>
      </c>
      <c r="F120" s="50">
        <v>40</v>
      </c>
      <c r="G120" s="51">
        <v>1.89</v>
      </c>
      <c r="H120" s="51">
        <v>0.26</v>
      </c>
      <c r="I120" s="51">
        <v>12.14</v>
      </c>
      <c r="J120" s="51">
        <v>55.7</v>
      </c>
      <c r="K120" s="53" t="s">
        <v>87</v>
      </c>
      <c r="L120" s="51">
        <v>2.4</v>
      </c>
    </row>
    <row r="121" spans="1:12" ht="25.5" x14ac:dyDescent="0.25">
      <c r="A121" s="23"/>
      <c r="B121" s="15"/>
      <c r="C121" s="11"/>
      <c r="D121" s="7" t="s">
        <v>30</v>
      </c>
      <c r="E121" s="41" t="s">
        <v>43</v>
      </c>
      <c r="F121" s="50">
        <v>30</v>
      </c>
      <c r="G121" s="51">
        <v>1.1200000000000001</v>
      </c>
      <c r="H121" s="51">
        <v>0.22</v>
      </c>
      <c r="I121" s="51">
        <v>9.8800000000000008</v>
      </c>
      <c r="J121" s="51">
        <v>45.98</v>
      </c>
      <c r="K121" s="53" t="s">
        <v>88</v>
      </c>
      <c r="L121" s="51">
        <v>1.5</v>
      </c>
    </row>
    <row r="122" spans="1:12" ht="15" x14ac:dyDescent="0.25">
      <c r="A122" s="23"/>
      <c r="B122" s="15"/>
      <c r="C122" s="11"/>
      <c r="D122" s="6"/>
      <c r="E122" s="55" t="s">
        <v>60</v>
      </c>
      <c r="F122" s="42">
        <v>50</v>
      </c>
      <c r="G122" s="51">
        <v>1.3</v>
      </c>
      <c r="H122" s="51">
        <v>2.4</v>
      </c>
      <c r="I122" s="51">
        <v>4.2</v>
      </c>
      <c r="J122" s="51">
        <v>34</v>
      </c>
      <c r="K122" s="53" t="s">
        <v>61</v>
      </c>
      <c r="L122" s="51">
        <v>1.35</v>
      </c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31</v>
      </c>
      <c r="E124" s="9"/>
      <c r="F124" s="19">
        <f>SUM(F115:F123)</f>
        <v>830</v>
      </c>
      <c r="G124" s="19">
        <f t="shared" ref="G124:J124" si="56">SUM(G115:G123)</f>
        <v>31.340000000000003</v>
      </c>
      <c r="H124" s="19">
        <f t="shared" si="56"/>
        <v>17.95</v>
      </c>
      <c r="I124" s="19">
        <f t="shared" si="56"/>
        <v>110.10999999999999</v>
      </c>
      <c r="J124" s="19">
        <f t="shared" si="56"/>
        <v>749.96</v>
      </c>
      <c r="K124" s="25"/>
      <c r="L124" s="62">
        <f t="shared" ref="L124" si="57">SUM(L115:L123)</f>
        <v>89.7</v>
      </c>
    </row>
    <row r="125" spans="1:12" ht="15" x14ac:dyDescent="0.2">
      <c r="A125" s="29">
        <f>A106</f>
        <v>2</v>
      </c>
      <c r="B125" s="30">
        <f>B106</f>
        <v>1</v>
      </c>
      <c r="C125" s="59" t="s">
        <v>4</v>
      </c>
      <c r="D125" s="60"/>
      <c r="E125" s="31"/>
      <c r="F125" s="32">
        <f>F114+F124</f>
        <v>1445</v>
      </c>
      <c r="G125" s="32">
        <f t="shared" ref="G125" si="58">G114+G124</f>
        <v>48.77</v>
      </c>
      <c r="H125" s="32">
        <f t="shared" ref="H125" si="59">H114+H124</f>
        <v>36.56</v>
      </c>
      <c r="I125" s="32">
        <f t="shared" ref="I125" si="60">I114+I124</f>
        <v>211.20999999999998</v>
      </c>
      <c r="J125" s="32">
        <f t="shared" ref="J125:L125" si="61">J114+J124</f>
        <v>1360.8</v>
      </c>
      <c r="K125" s="32"/>
      <c r="L125" s="32">
        <f t="shared" si="61"/>
        <v>151.11000000000001</v>
      </c>
    </row>
    <row r="126" spans="1:12" ht="15" x14ac:dyDescent="0.25">
      <c r="A126" s="14">
        <v>2</v>
      </c>
      <c r="B126" s="15">
        <v>2</v>
      </c>
      <c r="C126" s="22" t="s">
        <v>19</v>
      </c>
      <c r="D126" s="5" t="s">
        <v>20</v>
      </c>
      <c r="E126" s="64" t="s">
        <v>63</v>
      </c>
      <c r="F126" s="40">
        <v>160</v>
      </c>
      <c r="G126" s="40">
        <v>12.98</v>
      </c>
      <c r="H126" s="40">
        <v>6.52</v>
      </c>
      <c r="I126" s="40">
        <v>33.35</v>
      </c>
      <c r="J126" s="40">
        <v>242.85</v>
      </c>
      <c r="K126" s="65" t="s">
        <v>67</v>
      </c>
      <c r="L126" s="68">
        <v>5.2</v>
      </c>
    </row>
    <row r="127" spans="1:12" ht="15" x14ac:dyDescent="0.25">
      <c r="A127" s="14"/>
      <c r="B127" s="15"/>
      <c r="C127" s="11"/>
      <c r="D127" s="6"/>
      <c r="E127" s="55" t="s">
        <v>113</v>
      </c>
      <c r="F127" s="50">
        <v>100</v>
      </c>
      <c r="G127" s="51">
        <v>7.76</v>
      </c>
      <c r="H127" s="51">
        <v>10.39</v>
      </c>
      <c r="I127" s="51">
        <v>9.49</v>
      </c>
      <c r="J127" s="51">
        <v>164.7</v>
      </c>
      <c r="K127" s="53" t="s">
        <v>98</v>
      </c>
      <c r="L127" s="51">
        <v>34.89</v>
      </c>
    </row>
    <row r="128" spans="1:12" ht="15" x14ac:dyDescent="0.25">
      <c r="A128" s="14"/>
      <c r="B128" s="15"/>
      <c r="C128" s="11"/>
      <c r="D128" s="7" t="s">
        <v>21</v>
      </c>
      <c r="E128" s="55" t="s">
        <v>64</v>
      </c>
      <c r="F128" s="42">
        <v>200</v>
      </c>
      <c r="G128" s="42">
        <v>0.16</v>
      </c>
      <c r="H128" s="42">
        <v>0.16</v>
      </c>
      <c r="I128" s="42">
        <v>27.88</v>
      </c>
      <c r="J128" s="42">
        <v>114.6</v>
      </c>
      <c r="K128" s="54" t="s">
        <v>69</v>
      </c>
      <c r="L128" s="51">
        <v>6.5</v>
      </c>
    </row>
    <row r="129" spans="1:12" ht="25.5" x14ac:dyDescent="0.25">
      <c r="A129" s="14"/>
      <c r="B129" s="15"/>
      <c r="C129" s="11"/>
      <c r="D129" s="63" t="s">
        <v>29</v>
      </c>
      <c r="E129" s="41" t="s">
        <v>45</v>
      </c>
      <c r="F129" s="50">
        <v>30</v>
      </c>
      <c r="G129" s="51">
        <v>1.89</v>
      </c>
      <c r="H129" s="51">
        <v>0.26</v>
      </c>
      <c r="I129" s="51">
        <v>12.14</v>
      </c>
      <c r="J129" s="51">
        <v>55.7</v>
      </c>
      <c r="K129" s="53" t="s">
        <v>87</v>
      </c>
      <c r="L129" s="51">
        <v>1.8</v>
      </c>
    </row>
    <row r="130" spans="1:12" ht="25.5" x14ac:dyDescent="0.25">
      <c r="A130" s="14"/>
      <c r="B130" s="15"/>
      <c r="C130" s="11"/>
      <c r="D130" s="63" t="s">
        <v>30</v>
      </c>
      <c r="E130" s="41" t="s">
        <v>43</v>
      </c>
      <c r="F130" s="50">
        <v>20</v>
      </c>
      <c r="G130" s="51">
        <v>1.1200000000000001</v>
      </c>
      <c r="H130" s="51">
        <v>0.22</v>
      </c>
      <c r="I130" s="51">
        <v>9.8800000000000008</v>
      </c>
      <c r="J130" s="51">
        <v>45.98</v>
      </c>
      <c r="K130" s="53" t="s">
        <v>88</v>
      </c>
      <c r="L130" s="51">
        <v>1</v>
      </c>
    </row>
    <row r="131" spans="1:12" ht="15" x14ac:dyDescent="0.25">
      <c r="A131" s="14"/>
      <c r="B131" s="15"/>
      <c r="C131" s="11"/>
      <c r="D131" s="7" t="s">
        <v>22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6"/>
      <c r="E132" s="55" t="s">
        <v>65</v>
      </c>
      <c r="F132" s="42">
        <v>60</v>
      </c>
      <c r="G132" s="42">
        <v>1.05</v>
      </c>
      <c r="H132" s="42">
        <v>2.6</v>
      </c>
      <c r="I132" s="42">
        <v>5.17</v>
      </c>
      <c r="J132" s="42">
        <v>48.32</v>
      </c>
      <c r="K132" s="54" t="s">
        <v>70</v>
      </c>
      <c r="L132" s="42">
        <v>10.67</v>
      </c>
    </row>
    <row r="133" spans="1:12" ht="15" x14ac:dyDescent="0.25">
      <c r="A133" s="14"/>
      <c r="B133" s="15"/>
      <c r="C133" s="11"/>
      <c r="D133" s="6"/>
      <c r="E133" s="55" t="s">
        <v>60</v>
      </c>
      <c r="F133" s="42">
        <v>50</v>
      </c>
      <c r="G133" s="51">
        <v>1.3</v>
      </c>
      <c r="H133" s="51">
        <v>2.4</v>
      </c>
      <c r="I133" s="51">
        <v>4.2</v>
      </c>
      <c r="J133" s="51">
        <v>34</v>
      </c>
      <c r="K133" s="53" t="s">
        <v>61</v>
      </c>
      <c r="L133" s="51">
        <v>1.35</v>
      </c>
    </row>
    <row r="134" spans="1:12" ht="15" x14ac:dyDescent="0.25">
      <c r="A134" s="16"/>
      <c r="B134" s="17"/>
      <c r="C134" s="8"/>
      <c r="D134" s="18" t="s">
        <v>31</v>
      </c>
      <c r="E134" s="9"/>
      <c r="F134" s="19">
        <f>SUM(F126:F133)</f>
        <v>620</v>
      </c>
      <c r="G134" s="19">
        <f t="shared" ref="G134:J134" si="62">SUM(G126:G133)</f>
        <v>26.260000000000005</v>
      </c>
      <c r="H134" s="19">
        <f t="shared" si="62"/>
        <v>22.55</v>
      </c>
      <c r="I134" s="19">
        <f t="shared" si="62"/>
        <v>102.11</v>
      </c>
      <c r="J134" s="19">
        <f t="shared" si="62"/>
        <v>706.15000000000009</v>
      </c>
      <c r="K134" s="25"/>
      <c r="L134" s="19">
        <f t="shared" ref="L134" si="63">SUM(L126:L133)</f>
        <v>61.410000000000004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23</v>
      </c>
      <c r="D135" s="7" t="s">
        <v>24</v>
      </c>
      <c r="E135" s="55" t="s">
        <v>120</v>
      </c>
      <c r="F135" s="42">
        <v>60</v>
      </c>
      <c r="G135" s="42">
        <v>0.97</v>
      </c>
      <c r="H135" s="42">
        <v>5.67</v>
      </c>
      <c r="I135" s="42">
        <v>13.52</v>
      </c>
      <c r="J135" s="42">
        <v>85.8</v>
      </c>
      <c r="K135" s="54" t="s">
        <v>89</v>
      </c>
      <c r="L135" s="42">
        <v>11.14</v>
      </c>
    </row>
    <row r="136" spans="1:12" ht="15" x14ac:dyDescent="0.25">
      <c r="A136" s="14"/>
      <c r="B136" s="15"/>
      <c r="C136" s="11"/>
      <c r="D136" s="7" t="s">
        <v>25</v>
      </c>
      <c r="E136" s="55" t="s">
        <v>112</v>
      </c>
      <c r="F136" s="50">
        <v>200</v>
      </c>
      <c r="G136" s="51">
        <v>4.0199999999999996</v>
      </c>
      <c r="H136" s="51">
        <v>5.67</v>
      </c>
      <c r="I136" s="51">
        <v>13.52</v>
      </c>
      <c r="J136" s="51">
        <v>85.8</v>
      </c>
      <c r="K136" s="53" t="s">
        <v>115</v>
      </c>
      <c r="L136" s="51">
        <v>17.649999999999999</v>
      </c>
    </row>
    <row r="137" spans="1:12" ht="15" x14ac:dyDescent="0.25">
      <c r="A137" s="14"/>
      <c r="B137" s="15"/>
      <c r="C137" s="11"/>
      <c r="D137" s="7" t="s">
        <v>26</v>
      </c>
      <c r="E137" s="55" t="s">
        <v>121</v>
      </c>
      <c r="F137" s="42">
        <v>200</v>
      </c>
      <c r="G137" s="42">
        <v>6.76</v>
      </c>
      <c r="H137" s="42">
        <v>7.43</v>
      </c>
      <c r="I137" s="42">
        <v>6.1</v>
      </c>
      <c r="J137" s="42">
        <v>229.92</v>
      </c>
      <c r="K137" s="54" t="s">
        <v>122</v>
      </c>
      <c r="L137" s="42">
        <v>43.01</v>
      </c>
    </row>
    <row r="138" spans="1:12" ht="15" x14ac:dyDescent="0.25">
      <c r="A138" s="14"/>
      <c r="B138" s="15"/>
      <c r="C138" s="11"/>
      <c r="D138" s="7" t="s">
        <v>27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28</v>
      </c>
      <c r="E139" s="55" t="s">
        <v>74</v>
      </c>
      <c r="F139" s="42">
        <v>200</v>
      </c>
      <c r="G139" s="51">
        <v>1</v>
      </c>
      <c r="H139" s="51">
        <v>0.2</v>
      </c>
      <c r="I139" s="51">
        <v>20.2</v>
      </c>
      <c r="J139" s="51">
        <v>86.6</v>
      </c>
      <c r="K139" s="54" t="s">
        <v>78</v>
      </c>
      <c r="L139" s="51">
        <v>14</v>
      </c>
    </row>
    <row r="140" spans="1:12" ht="25.5" x14ac:dyDescent="0.25">
      <c r="A140" s="14"/>
      <c r="B140" s="15"/>
      <c r="C140" s="11"/>
      <c r="D140" s="7" t="s">
        <v>29</v>
      </c>
      <c r="E140" s="41" t="s">
        <v>45</v>
      </c>
      <c r="F140" s="50">
        <v>40</v>
      </c>
      <c r="G140" s="51">
        <v>1.89</v>
      </c>
      <c r="H140" s="51">
        <v>0.26</v>
      </c>
      <c r="I140" s="51">
        <v>12.14</v>
      </c>
      <c r="J140" s="51">
        <v>55.7</v>
      </c>
      <c r="K140" s="53" t="s">
        <v>87</v>
      </c>
      <c r="L140" s="51">
        <v>2.4</v>
      </c>
    </row>
    <row r="141" spans="1:12" ht="25.5" x14ac:dyDescent="0.25">
      <c r="A141" s="14"/>
      <c r="B141" s="15"/>
      <c r="C141" s="11"/>
      <c r="D141" s="7" t="s">
        <v>30</v>
      </c>
      <c r="E141" s="41" t="s">
        <v>43</v>
      </c>
      <c r="F141" s="50">
        <v>30</v>
      </c>
      <c r="G141" s="51">
        <v>1.1200000000000001</v>
      </c>
      <c r="H141" s="51">
        <v>0.22</v>
      </c>
      <c r="I141" s="51">
        <v>9.8800000000000008</v>
      </c>
      <c r="J141" s="51">
        <v>45.98</v>
      </c>
      <c r="K141" s="53" t="s">
        <v>88</v>
      </c>
      <c r="L141" s="51">
        <v>1.5</v>
      </c>
    </row>
    <row r="142" spans="1:12" ht="15" x14ac:dyDescent="0.25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6"/>
      <c r="B144" s="17"/>
      <c r="C144" s="8"/>
      <c r="D144" s="18" t="s">
        <v>31</v>
      </c>
      <c r="E144" s="9"/>
      <c r="F144" s="19">
        <f>SUM(F135:F143)</f>
        <v>730</v>
      </c>
      <c r="G144" s="19">
        <f t="shared" ref="G144:J144" si="64">SUM(G135:G143)</f>
        <v>15.760000000000002</v>
      </c>
      <c r="H144" s="19">
        <f t="shared" si="64"/>
        <v>19.45</v>
      </c>
      <c r="I144" s="19">
        <f t="shared" si="64"/>
        <v>75.36</v>
      </c>
      <c r="J144" s="19">
        <f t="shared" si="64"/>
        <v>589.80000000000007</v>
      </c>
      <c r="K144" s="25"/>
      <c r="L144" s="62">
        <f t="shared" ref="L144" si="65">SUM(L135:L143)</f>
        <v>89.7</v>
      </c>
    </row>
    <row r="145" spans="1:12" ht="15" x14ac:dyDescent="0.2">
      <c r="A145" s="33">
        <f>A126</f>
        <v>2</v>
      </c>
      <c r="B145" s="33">
        <f>B126</f>
        <v>2</v>
      </c>
      <c r="C145" s="59" t="s">
        <v>4</v>
      </c>
      <c r="D145" s="60"/>
      <c r="E145" s="31"/>
      <c r="F145" s="32">
        <f>F134+F144</f>
        <v>1350</v>
      </c>
      <c r="G145" s="32">
        <f t="shared" ref="G145" si="66">G134+G144</f>
        <v>42.02000000000001</v>
      </c>
      <c r="H145" s="32">
        <f t="shared" ref="H145" si="67">H134+H144</f>
        <v>42</v>
      </c>
      <c r="I145" s="32">
        <f t="shared" ref="I145" si="68">I134+I144</f>
        <v>177.47</v>
      </c>
      <c r="J145" s="32">
        <f t="shared" ref="J145:L145" si="69">J134+J144</f>
        <v>1295.9500000000003</v>
      </c>
      <c r="K145" s="32"/>
      <c r="L145" s="32">
        <f t="shared" si="69"/>
        <v>151.11000000000001</v>
      </c>
    </row>
    <row r="146" spans="1:12" ht="15" x14ac:dyDescent="0.25">
      <c r="A146" s="20">
        <v>2</v>
      </c>
      <c r="B146" s="21">
        <v>3</v>
      </c>
      <c r="C146" s="22" t="s">
        <v>19</v>
      </c>
      <c r="D146" s="5" t="s">
        <v>20</v>
      </c>
      <c r="E146" s="64" t="s">
        <v>123</v>
      </c>
      <c r="F146" s="40">
        <v>200</v>
      </c>
      <c r="G146" s="40">
        <v>15.3</v>
      </c>
      <c r="H146" s="40">
        <v>11.88</v>
      </c>
      <c r="I146" s="40">
        <v>31.7</v>
      </c>
      <c r="J146" s="40">
        <v>237.96</v>
      </c>
      <c r="K146" s="65" t="s">
        <v>125</v>
      </c>
      <c r="L146" s="40">
        <v>34.21</v>
      </c>
    </row>
    <row r="147" spans="1:12" ht="15" x14ac:dyDescent="0.25">
      <c r="A147" s="23"/>
      <c r="B147" s="15"/>
      <c r="C147" s="11"/>
      <c r="D147" s="6"/>
      <c r="E147" s="55" t="s">
        <v>124</v>
      </c>
      <c r="F147" s="42">
        <v>55</v>
      </c>
      <c r="G147" s="42">
        <v>5.08</v>
      </c>
      <c r="H147" s="51">
        <v>4.5999999999999996</v>
      </c>
      <c r="I147" s="42">
        <v>0.28000000000000003</v>
      </c>
      <c r="J147" s="42">
        <v>62.84</v>
      </c>
      <c r="K147" s="43" t="s">
        <v>48</v>
      </c>
      <c r="L147" s="51">
        <v>10.5</v>
      </c>
    </row>
    <row r="148" spans="1:12" ht="15" x14ac:dyDescent="0.25">
      <c r="A148" s="23"/>
      <c r="B148" s="15"/>
      <c r="C148" s="11"/>
      <c r="D148" s="7" t="s">
        <v>21</v>
      </c>
      <c r="E148" s="55" t="s">
        <v>95</v>
      </c>
      <c r="F148" s="50">
        <v>200</v>
      </c>
      <c r="G148" s="51">
        <v>0</v>
      </c>
      <c r="H148" s="51">
        <v>0</v>
      </c>
      <c r="I148" s="51">
        <v>14.6</v>
      </c>
      <c r="J148" s="51">
        <v>91</v>
      </c>
      <c r="K148" s="53" t="s">
        <v>100</v>
      </c>
      <c r="L148" s="42">
        <v>5.2</v>
      </c>
    </row>
    <row r="149" spans="1:12" ht="25.5" x14ac:dyDescent="0.25">
      <c r="A149" s="23"/>
      <c r="B149" s="15"/>
      <c r="C149" s="11"/>
      <c r="D149" s="63" t="s">
        <v>29</v>
      </c>
      <c r="E149" s="41" t="s">
        <v>45</v>
      </c>
      <c r="F149" s="50">
        <v>30</v>
      </c>
      <c r="G149" s="51">
        <v>1.89</v>
      </c>
      <c r="H149" s="51">
        <v>0.26</v>
      </c>
      <c r="I149" s="51">
        <v>12.14</v>
      </c>
      <c r="J149" s="51">
        <v>55.7</v>
      </c>
      <c r="K149" s="53" t="s">
        <v>87</v>
      </c>
      <c r="L149" s="51">
        <v>1.8</v>
      </c>
    </row>
    <row r="150" spans="1:12" ht="15.75" customHeight="1" x14ac:dyDescent="0.25">
      <c r="A150" s="23"/>
      <c r="B150" s="15"/>
      <c r="C150" s="11"/>
      <c r="D150" s="63" t="s">
        <v>30</v>
      </c>
      <c r="E150" s="41" t="s">
        <v>43</v>
      </c>
      <c r="F150" s="50">
        <v>20</v>
      </c>
      <c r="G150" s="51">
        <v>1.1200000000000001</v>
      </c>
      <c r="H150" s="51">
        <v>0.22</v>
      </c>
      <c r="I150" s="51">
        <v>9.8800000000000008</v>
      </c>
      <c r="J150" s="51">
        <v>45.98</v>
      </c>
      <c r="K150" s="53" t="s">
        <v>88</v>
      </c>
      <c r="L150" s="51">
        <v>1</v>
      </c>
    </row>
    <row r="151" spans="1:12" ht="15" x14ac:dyDescent="0.25">
      <c r="A151" s="23"/>
      <c r="B151" s="15"/>
      <c r="C151" s="11"/>
      <c r="D151" s="7" t="s">
        <v>22</v>
      </c>
      <c r="E151" s="41"/>
      <c r="F151" s="42"/>
      <c r="G151" s="51"/>
      <c r="H151" s="51"/>
      <c r="I151" s="51"/>
      <c r="J151" s="51"/>
      <c r="K151" s="52"/>
      <c r="L151" s="51"/>
    </row>
    <row r="152" spans="1:12" ht="15" x14ac:dyDescent="0.25">
      <c r="A152" s="23"/>
      <c r="B152" s="15"/>
      <c r="C152" s="11"/>
      <c r="D152" s="6"/>
      <c r="E152" s="55" t="s">
        <v>109</v>
      </c>
      <c r="F152" s="42">
        <v>60</v>
      </c>
      <c r="G152" s="51">
        <v>1.1000000000000001</v>
      </c>
      <c r="H152" s="51">
        <v>0.2</v>
      </c>
      <c r="I152" s="51">
        <v>3.8</v>
      </c>
      <c r="J152" s="51">
        <v>115.6</v>
      </c>
      <c r="K152" s="53" t="s">
        <v>126</v>
      </c>
      <c r="L152" s="51">
        <v>8.6999999999999993</v>
      </c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4"/>
      <c r="B154" s="17"/>
      <c r="C154" s="8"/>
      <c r="D154" s="18" t="s">
        <v>31</v>
      </c>
      <c r="E154" s="9"/>
      <c r="F154" s="19">
        <f>SUM(F146:F153)</f>
        <v>565</v>
      </c>
      <c r="G154" s="19">
        <f t="shared" ref="G154:J154" si="70">SUM(G146:G153)</f>
        <v>24.490000000000006</v>
      </c>
      <c r="H154" s="19">
        <f t="shared" si="70"/>
        <v>17.16</v>
      </c>
      <c r="I154" s="19">
        <f t="shared" si="70"/>
        <v>72.399999999999991</v>
      </c>
      <c r="J154" s="19">
        <f t="shared" si="70"/>
        <v>609.08000000000004</v>
      </c>
      <c r="K154" s="25"/>
      <c r="L154" s="19">
        <f t="shared" ref="L154" si="71">SUM(L146:L153)</f>
        <v>61.41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23</v>
      </c>
      <c r="D155" s="7" t="s">
        <v>24</v>
      </c>
      <c r="E155" s="55" t="s">
        <v>127</v>
      </c>
      <c r="F155" s="50">
        <v>60</v>
      </c>
      <c r="G155" s="51">
        <v>0.98</v>
      </c>
      <c r="H155" s="51">
        <v>6.2</v>
      </c>
      <c r="I155" s="51">
        <v>3.7</v>
      </c>
      <c r="J155" s="51">
        <v>156.4</v>
      </c>
      <c r="K155" s="53" t="s">
        <v>114</v>
      </c>
      <c r="L155" s="51">
        <v>14.06</v>
      </c>
    </row>
    <row r="156" spans="1:12" ht="15" x14ac:dyDescent="0.25">
      <c r="A156" s="23"/>
      <c r="B156" s="15"/>
      <c r="C156" s="11"/>
      <c r="D156" s="7" t="s">
        <v>25</v>
      </c>
      <c r="E156" s="55" t="s">
        <v>128</v>
      </c>
      <c r="F156" s="42">
        <v>200</v>
      </c>
      <c r="G156" s="42">
        <v>6.4</v>
      </c>
      <c r="H156" s="42">
        <v>4.24</v>
      </c>
      <c r="I156" s="42">
        <v>13.68</v>
      </c>
      <c r="J156" s="42">
        <v>226.88</v>
      </c>
      <c r="K156" s="54" t="s">
        <v>97</v>
      </c>
      <c r="L156" s="42">
        <v>18.14</v>
      </c>
    </row>
    <row r="157" spans="1:12" ht="15" x14ac:dyDescent="0.25">
      <c r="A157" s="23"/>
      <c r="B157" s="15"/>
      <c r="C157" s="11"/>
      <c r="D157" s="7" t="s">
        <v>26</v>
      </c>
      <c r="E157" s="55" t="s">
        <v>52</v>
      </c>
      <c r="F157" s="42">
        <v>100</v>
      </c>
      <c r="G157" s="51">
        <v>5.24</v>
      </c>
      <c r="H157" s="51">
        <v>428</v>
      </c>
      <c r="I157" s="51">
        <v>2.4300000000000002</v>
      </c>
      <c r="J157" s="51">
        <v>92.88</v>
      </c>
      <c r="K157" s="53" t="s">
        <v>57</v>
      </c>
      <c r="L157" s="51">
        <v>29.5</v>
      </c>
    </row>
    <row r="158" spans="1:12" ht="15" x14ac:dyDescent="0.25">
      <c r="A158" s="23"/>
      <c r="B158" s="15"/>
      <c r="C158" s="11"/>
      <c r="D158" s="7" t="s">
        <v>27</v>
      </c>
      <c r="E158" s="55" t="s">
        <v>94</v>
      </c>
      <c r="F158" s="42">
        <v>150</v>
      </c>
      <c r="G158" s="66">
        <v>2.88</v>
      </c>
      <c r="H158" s="66">
        <v>5.65</v>
      </c>
      <c r="I158" s="66">
        <v>19.98</v>
      </c>
      <c r="J158" s="66">
        <v>150</v>
      </c>
      <c r="K158" s="67" t="s">
        <v>99</v>
      </c>
      <c r="L158" s="66">
        <v>18.05</v>
      </c>
    </row>
    <row r="159" spans="1:12" ht="15" x14ac:dyDescent="0.25">
      <c r="A159" s="23"/>
      <c r="B159" s="15"/>
      <c r="C159" s="11"/>
      <c r="D159" s="7" t="s">
        <v>28</v>
      </c>
      <c r="E159" s="55" t="s">
        <v>54</v>
      </c>
      <c r="F159" s="42">
        <v>200</v>
      </c>
      <c r="G159" s="51">
        <v>1.1599999999999999</v>
      </c>
      <c r="H159" s="51">
        <v>0.3</v>
      </c>
      <c r="I159" s="51">
        <v>47.26</v>
      </c>
      <c r="J159" s="51">
        <v>196.38</v>
      </c>
      <c r="K159" s="53" t="s">
        <v>59</v>
      </c>
      <c r="L159" s="51">
        <v>4.7</v>
      </c>
    </row>
    <row r="160" spans="1:12" ht="25.5" x14ac:dyDescent="0.25">
      <c r="A160" s="23"/>
      <c r="B160" s="15"/>
      <c r="C160" s="11"/>
      <c r="D160" s="7" t="s">
        <v>29</v>
      </c>
      <c r="E160" s="41" t="s">
        <v>45</v>
      </c>
      <c r="F160" s="50">
        <v>40</v>
      </c>
      <c r="G160" s="51">
        <v>1.89</v>
      </c>
      <c r="H160" s="51">
        <v>0.26</v>
      </c>
      <c r="I160" s="51">
        <v>12.14</v>
      </c>
      <c r="J160" s="51">
        <v>55.7</v>
      </c>
      <c r="K160" s="53" t="s">
        <v>87</v>
      </c>
      <c r="L160" s="51">
        <v>2.4</v>
      </c>
    </row>
    <row r="161" spans="1:12" ht="25.5" x14ac:dyDescent="0.25">
      <c r="A161" s="23"/>
      <c r="B161" s="15"/>
      <c r="C161" s="11"/>
      <c r="D161" s="7" t="s">
        <v>30</v>
      </c>
      <c r="E161" s="41" t="s">
        <v>43</v>
      </c>
      <c r="F161" s="50">
        <v>30</v>
      </c>
      <c r="G161" s="51">
        <v>1.1200000000000001</v>
      </c>
      <c r="H161" s="51">
        <v>0.22</v>
      </c>
      <c r="I161" s="51">
        <v>9.8800000000000008</v>
      </c>
      <c r="J161" s="51">
        <v>45.98</v>
      </c>
      <c r="K161" s="53" t="s">
        <v>88</v>
      </c>
      <c r="L161" s="51">
        <v>1.5</v>
      </c>
    </row>
    <row r="162" spans="1:12" ht="15" x14ac:dyDescent="0.25">
      <c r="A162" s="23"/>
      <c r="B162" s="15"/>
      <c r="C162" s="11"/>
      <c r="D162" s="6"/>
      <c r="E162" s="55" t="s">
        <v>60</v>
      </c>
      <c r="F162" s="42">
        <v>50</v>
      </c>
      <c r="G162" s="51">
        <v>1.3</v>
      </c>
      <c r="H162" s="51">
        <v>2.4</v>
      </c>
      <c r="I162" s="51">
        <v>4.2</v>
      </c>
      <c r="J162" s="51">
        <v>34</v>
      </c>
      <c r="K162" s="53" t="s">
        <v>61</v>
      </c>
      <c r="L162" s="51">
        <v>1.35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4"/>
      <c r="B164" s="17"/>
      <c r="C164" s="8"/>
      <c r="D164" s="18" t="s">
        <v>31</v>
      </c>
      <c r="E164" s="9"/>
      <c r="F164" s="19">
        <f>SUM(F155:F163)</f>
        <v>830</v>
      </c>
      <c r="G164" s="19">
        <f t="shared" ref="G164:J164" si="72">SUM(G155:G163)</f>
        <v>20.970000000000002</v>
      </c>
      <c r="H164" s="19">
        <f t="shared" si="72"/>
        <v>447.27</v>
      </c>
      <c r="I164" s="19">
        <f t="shared" si="72"/>
        <v>113.27</v>
      </c>
      <c r="J164" s="19">
        <f t="shared" si="72"/>
        <v>958.22</v>
      </c>
      <c r="K164" s="25"/>
      <c r="L164" s="62">
        <f t="shared" ref="L164" si="73">SUM(L155:L163)</f>
        <v>89.7</v>
      </c>
    </row>
    <row r="165" spans="1:12" ht="15" x14ac:dyDescent="0.2">
      <c r="A165" s="29">
        <f>A146</f>
        <v>2</v>
      </c>
      <c r="B165" s="30">
        <f>B146</f>
        <v>3</v>
      </c>
      <c r="C165" s="59" t="s">
        <v>4</v>
      </c>
      <c r="D165" s="60"/>
      <c r="E165" s="31"/>
      <c r="F165" s="32">
        <f>F154+F164</f>
        <v>1395</v>
      </c>
      <c r="G165" s="32">
        <f t="shared" ref="G165" si="74">G154+G164</f>
        <v>45.460000000000008</v>
      </c>
      <c r="H165" s="32">
        <f t="shared" ref="H165" si="75">H154+H164</f>
        <v>464.43</v>
      </c>
      <c r="I165" s="32">
        <f t="shared" ref="I165" si="76">I154+I164</f>
        <v>185.67</v>
      </c>
      <c r="J165" s="32">
        <f t="shared" ref="J165:L165" si="77">J154+J164</f>
        <v>1567.3000000000002</v>
      </c>
      <c r="K165" s="32"/>
      <c r="L165" s="32">
        <f t="shared" si="77"/>
        <v>151.11000000000001</v>
      </c>
    </row>
    <row r="166" spans="1:12" ht="15" x14ac:dyDescent="0.25">
      <c r="A166" s="20">
        <v>2</v>
      </c>
      <c r="B166" s="21">
        <v>4</v>
      </c>
      <c r="C166" s="22" t="s">
        <v>19</v>
      </c>
      <c r="D166" s="5" t="s">
        <v>20</v>
      </c>
      <c r="E166" s="64" t="s">
        <v>53</v>
      </c>
      <c r="F166" s="71">
        <v>150</v>
      </c>
      <c r="G166" s="68">
        <v>10.68</v>
      </c>
      <c r="H166" s="68">
        <v>4.92</v>
      </c>
      <c r="I166" s="68">
        <v>47.8</v>
      </c>
      <c r="J166" s="68">
        <v>278.23</v>
      </c>
      <c r="K166" s="70" t="s">
        <v>58</v>
      </c>
      <c r="L166" s="68">
        <v>16.100000000000001</v>
      </c>
    </row>
    <row r="167" spans="1:12" ht="15" x14ac:dyDescent="0.25">
      <c r="A167" s="23"/>
      <c r="B167" s="15"/>
      <c r="C167" s="11"/>
      <c r="D167" s="6"/>
      <c r="E167" s="55" t="s">
        <v>52</v>
      </c>
      <c r="F167" s="42">
        <v>100</v>
      </c>
      <c r="G167" s="51">
        <v>5.24</v>
      </c>
      <c r="H167" s="51">
        <v>428</v>
      </c>
      <c r="I167" s="51">
        <v>2.4300000000000002</v>
      </c>
      <c r="J167" s="51">
        <v>92.88</v>
      </c>
      <c r="K167" s="53" t="s">
        <v>57</v>
      </c>
      <c r="L167" s="51">
        <v>29.5</v>
      </c>
    </row>
    <row r="168" spans="1:12" ht="15" x14ac:dyDescent="0.25">
      <c r="A168" s="23"/>
      <c r="B168" s="15"/>
      <c r="C168" s="11"/>
      <c r="D168" s="7" t="s">
        <v>21</v>
      </c>
      <c r="E168" s="55" t="s">
        <v>129</v>
      </c>
      <c r="F168" s="42">
        <v>200</v>
      </c>
      <c r="G168" s="42">
        <v>0.13</v>
      </c>
      <c r="H168" s="42">
        <v>0.02</v>
      </c>
      <c r="I168" s="42">
        <v>15.2</v>
      </c>
      <c r="J168" s="42">
        <v>62</v>
      </c>
      <c r="K168" s="54" t="s">
        <v>86</v>
      </c>
      <c r="L168" s="42">
        <v>3.47</v>
      </c>
    </row>
    <row r="169" spans="1:12" ht="25.5" x14ac:dyDescent="0.25">
      <c r="A169" s="23"/>
      <c r="B169" s="15"/>
      <c r="C169" s="11"/>
      <c r="D169" s="63" t="s">
        <v>29</v>
      </c>
      <c r="E169" s="41" t="s">
        <v>45</v>
      </c>
      <c r="F169" s="50">
        <v>30</v>
      </c>
      <c r="G169" s="51">
        <v>1.89</v>
      </c>
      <c r="H169" s="51">
        <v>0.26</v>
      </c>
      <c r="I169" s="51">
        <v>12.14</v>
      </c>
      <c r="J169" s="51">
        <v>55.7</v>
      </c>
      <c r="K169" s="53" t="s">
        <v>87</v>
      </c>
      <c r="L169" s="51">
        <v>1.8</v>
      </c>
    </row>
    <row r="170" spans="1:12" ht="25.5" x14ac:dyDescent="0.25">
      <c r="A170" s="23"/>
      <c r="B170" s="15"/>
      <c r="C170" s="11"/>
      <c r="D170" s="63" t="s">
        <v>30</v>
      </c>
      <c r="E170" s="41" t="s">
        <v>43</v>
      </c>
      <c r="F170" s="50">
        <v>20</v>
      </c>
      <c r="G170" s="51">
        <v>1.1200000000000001</v>
      </c>
      <c r="H170" s="51">
        <v>0.22</v>
      </c>
      <c r="I170" s="51">
        <v>9.8800000000000008</v>
      </c>
      <c r="J170" s="51">
        <v>45.98</v>
      </c>
      <c r="K170" s="53" t="s">
        <v>88</v>
      </c>
      <c r="L170" s="51">
        <v>1</v>
      </c>
    </row>
    <row r="171" spans="1:12" ht="15" x14ac:dyDescent="0.25">
      <c r="A171" s="23"/>
      <c r="B171" s="15"/>
      <c r="C171" s="11"/>
      <c r="D171" s="7" t="s">
        <v>22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6"/>
      <c r="E172" s="55" t="s">
        <v>105</v>
      </c>
      <c r="F172" s="42">
        <v>60</v>
      </c>
      <c r="G172" s="42">
        <v>0.97</v>
      </c>
      <c r="H172" s="42">
        <v>5.67</v>
      </c>
      <c r="I172" s="42">
        <v>7.75</v>
      </c>
      <c r="J172" s="42">
        <v>84.74</v>
      </c>
      <c r="K172" s="54" t="s">
        <v>89</v>
      </c>
      <c r="L172" s="42">
        <v>9.5399999999999991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4"/>
      <c r="B174" s="17"/>
      <c r="C174" s="8"/>
      <c r="D174" s="18" t="s">
        <v>31</v>
      </c>
      <c r="E174" s="9"/>
      <c r="F174" s="19">
        <f>SUM(F166:F173)</f>
        <v>560</v>
      </c>
      <c r="G174" s="19">
        <f t="shared" ref="G174:J174" si="78">SUM(G166:G173)</f>
        <v>20.03</v>
      </c>
      <c r="H174" s="19">
        <f t="shared" si="78"/>
        <v>439.09000000000003</v>
      </c>
      <c r="I174" s="19">
        <f t="shared" si="78"/>
        <v>95.199999999999989</v>
      </c>
      <c r="J174" s="19">
        <f t="shared" si="78"/>
        <v>619.53</v>
      </c>
      <c r="K174" s="25"/>
      <c r="L174" s="19">
        <f t="shared" ref="L174" si="79">SUM(L166:L173)</f>
        <v>61.41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23</v>
      </c>
      <c r="D175" s="7" t="s">
        <v>24</v>
      </c>
      <c r="E175" s="55" t="s">
        <v>65</v>
      </c>
      <c r="F175" s="42">
        <v>60</v>
      </c>
      <c r="G175" s="42">
        <v>1.05</v>
      </c>
      <c r="H175" s="42">
        <v>2.6</v>
      </c>
      <c r="I175" s="42">
        <v>5.17</v>
      </c>
      <c r="J175" s="42">
        <v>48.32</v>
      </c>
      <c r="K175" s="54" t="s">
        <v>70</v>
      </c>
      <c r="L175" s="42">
        <v>10.67</v>
      </c>
    </row>
    <row r="176" spans="1:12" ht="15.75" thickBot="1" x14ac:dyDescent="0.3">
      <c r="A176" s="23"/>
      <c r="B176" s="15"/>
      <c r="C176" s="11"/>
      <c r="D176" s="7" t="s">
        <v>25</v>
      </c>
      <c r="E176" s="55" t="s">
        <v>92</v>
      </c>
      <c r="F176" s="42">
        <v>200</v>
      </c>
      <c r="G176" s="42">
        <v>6.4</v>
      </c>
      <c r="H176" s="42">
        <v>4.24</v>
      </c>
      <c r="I176" s="42">
        <v>13.68</v>
      </c>
      <c r="J176" s="42">
        <v>226.88</v>
      </c>
      <c r="K176" s="54" t="s">
        <v>97</v>
      </c>
      <c r="L176" s="42">
        <v>16.95</v>
      </c>
    </row>
    <row r="177" spans="1:12" ht="15" x14ac:dyDescent="0.25">
      <c r="A177" s="23"/>
      <c r="B177" s="15"/>
      <c r="C177" s="11"/>
      <c r="D177" s="7" t="s">
        <v>26</v>
      </c>
      <c r="E177" s="55" t="s">
        <v>130</v>
      </c>
      <c r="F177" s="40">
        <v>100</v>
      </c>
      <c r="G177" s="40">
        <v>8.0500000000000007</v>
      </c>
      <c r="H177" s="40">
        <v>9.56</v>
      </c>
      <c r="I177" s="40">
        <v>25.4</v>
      </c>
      <c r="J177" s="40">
        <v>174.2</v>
      </c>
      <c r="K177" s="65" t="s">
        <v>84</v>
      </c>
      <c r="L177" s="40">
        <v>22.01</v>
      </c>
    </row>
    <row r="178" spans="1:12" ht="15" x14ac:dyDescent="0.25">
      <c r="A178" s="23"/>
      <c r="B178" s="15"/>
      <c r="C178" s="11"/>
      <c r="D178" s="7" t="s">
        <v>27</v>
      </c>
      <c r="E178" s="55" t="s">
        <v>80</v>
      </c>
      <c r="F178" s="42">
        <v>150</v>
      </c>
      <c r="G178" s="42">
        <v>4.38</v>
      </c>
      <c r="H178" s="42">
        <v>6.44</v>
      </c>
      <c r="I178" s="42">
        <v>44.02</v>
      </c>
      <c r="J178" s="42">
        <v>251.64</v>
      </c>
      <c r="K178" s="54" t="s">
        <v>85</v>
      </c>
      <c r="L178" s="42">
        <v>15.86</v>
      </c>
    </row>
    <row r="179" spans="1:12" ht="15" x14ac:dyDescent="0.25">
      <c r="A179" s="23"/>
      <c r="B179" s="15"/>
      <c r="C179" s="11"/>
      <c r="D179" s="7" t="s">
        <v>28</v>
      </c>
      <c r="E179" s="55" t="s">
        <v>64</v>
      </c>
      <c r="F179" s="42">
        <v>200</v>
      </c>
      <c r="G179" s="42">
        <v>0.16</v>
      </c>
      <c r="H179" s="42">
        <v>0.16</v>
      </c>
      <c r="I179" s="42">
        <v>27.88</v>
      </c>
      <c r="J179" s="42">
        <v>114.6</v>
      </c>
      <c r="K179" s="54" t="s">
        <v>69</v>
      </c>
      <c r="L179" s="51">
        <v>6.5</v>
      </c>
    </row>
    <row r="180" spans="1:12" ht="25.5" x14ac:dyDescent="0.25">
      <c r="A180" s="23"/>
      <c r="B180" s="15"/>
      <c r="C180" s="11"/>
      <c r="D180" s="7" t="s">
        <v>29</v>
      </c>
      <c r="E180" s="41" t="s">
        <v>45</v>
      </c>
      <c r="F180" s="50">
        <v>40</v>
      </c>
      <c r="G180" s="51">
        <v>1.89</v>
      </c>
      <c r="H180" s="51">
        <v>0.26</v>
      </c>
      <c r="I180" s="51">
        <v>12.14</v>
      </c>
      <c r="J180" s="51">
        <v>55.7</v>
      </c>
      <c r="K180" s="53" t="s">
        <v>87</v>
      </c>
      <c r="L180" s="51">
        <v>2.4</v>
      </c>
    </row>
    <row r="181" spans="1:12" ht="25.5" x14ac:dyDescent="0.25">
      <c r="A181" s="23"/>
      <c r="B181" s="15"/>
      <c r="C181" s="11"/>
      <c r="D181" s="7" t="s">
        <v>30</v>
      </c>
      <c r="E181" s="41" t="s">
        <v>43</v>
      </c>
      <c r="F181" s="50">
        <v>30</v>
      </c>
      <c r="G181" s="51">
        <v>1.1200000000000001</v>
      </c>
      <c r="H181" s="51">
        <v>0.22</v>
      </c>
      <c r="I181" s="51">
        <v>9.8800000000000008</v>
      </c>
      <c r="J181" s="51">
        <v>45.98</v>
      </c>
      <c r="K181" s="53" t="s">
        <v>88</v>
      </c>
      <c r="L181" s="51">
        <v>1.5</v>
      </c>
    </row>
    <row r="182" spans="1:12" ht="15" x14ac:dyDescent="0.25">
      <c r="A182" s="23"/>
      <c r="B182" s="15"/>
      <c r="C182" s="11"/>
      <c r="D182" s="75" t="s">
        <v>131</v>
      </c>
      <c r="E182" s="55" t="s">
        <v>101</v>
      </c>
      <c r="F182" s="72" t="s">
        <v>104</v>
      </c>
      <c r="G182" s="51">
        <v>0.4</v>
      </c>
      <c r="H182" s="51">
        <v>0.4</v>
      </c>
      <c r="I182" s="51">
        <v>9.8000000000000007</v>
      </c>
      <c r="J182" s="51">
        <v>44.4</v>
      </c>
      <c r="K182" s="52"/>
      <c r="L182" s="51">
        <v>13.81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SUM(F175:F183)</f>
        <v>780</v>
      </c>
      <c r="G184" s="19">
        <f t="shared" ref="G184:J184" si="80">SUM(G175:G183)</f>
        <v>23.45</v>
      </c>
      <c r="H184" s="19">
        <f t="shared" si="80"/>
        <v>23.88</v>
      </c>
      <c r="I184" s="19">
        <f t="shared" si="80"/>
        <v>147.97000000000003</v>
      </c>
      <c r="J184" s="19">
        <f t="shared" si="80"/>
        <v>961.72</v>
      </c>
      <c r="K184" s="25"/>
      <c r="L184" s="62">
        <f t="shared" ref="L184" si="81">SUM(L175:L183)</f>
        <v>89.7</v>
      </c>
    </row>
    <row r="185" spans="1:12" ht="15" x14ac:dyDescent="0.2">
      <c r="A185" s="29">
        <f>A166</f>
        <v>2</v>
      </c>
      <c r="B185" s="30">
        <f>B166</f>
        <v>4</v>
      </c>
      <c r="C185" s="59" t="s">
        <v>4</v>
      </c>
      <c r="D185" s="60"/>
      <c r="E185" s="31"/>
      <c r="F185" s="32">
        <f>F174+F184</f>
        <v>1340</v>
      </c>
      <c r="G185" s="32">
        <f t="shared" ref="G185" si="82">G174+G184</f>
        <v>43.480000000000004</v>
      </c>
      <c r="H185" s="32">
        <f t="shared" ref="H185" si="83">H174+H184</f>
        <v>462.97</v>
      </c>
      <c r="I185" s="32">
        <f t="shared" ref="I185" si="84">I174+I184</f>
        <v>243.17000000000002</v>
      </c>
      <c r="J185" s="32">
        <f t="shared" ref="J185:L185" si="85">J174+J184</f>
        <v>1581.25</v>
      </c>
      <c r="K185" s="32"/>
      <c r="L185" s="32">
        <f t="shared" si="85"/>
        <v>151.11000000000001</v>
      </c>
    </row>
    <row r="186" spans="1:12" ht="15" x14ac:dyDescent="0.25">
      <c r="A186" s="20">
        <v>2</v>
      </c>
      <c r="B186" s="21">
        <v>5</v>
      </c>
      <c r="C186" s="22" t="s">
        <v>19</v>
      </c>
      <c r="D186" s="5" t="s">
        <v>20</v>
      </c>
      <c r="E186" s="64" t="s">
        <v>132</v>
      </c>
      <c r="F186" s="40">
        <v>200</v>
      </c>
      <c r="G186" s="40">
        <v>17.37</v>
      </c>
      <c r="H186" s="40">
        <v>13.05</v>
      </c>
      <c r="I186" s="40">
        <v>22.28</v>
      </c>
      <c r="J186" s="40">
        <v>279.68</v>
      </c>
      <c r="K186" s="65" t="s">
        <v>86</v>
      </c>
      <c r="L186" s="40">
        <v>40.97</v>
      </c>
    </row>
    <row r="187" spans="1:12" ht="15" x14ac:dyDescent="0.25">
      <c r="A187" s="23"/>
      <c r="B187" s="15"/>
      <c r="C187" s="11"/>
      <c r="D187" s="6"/>
      <c r="E187" s="55" t="s">
        <v>120</v>
      </c>
      <c r="F187" s="42">
        <v>60</v>
      </c>
      <c r="G187" s="42">
        <v>1.23</v>
      </c>
      <c r="H187" s="42">
        <v>0.09</v>
      </c>
      <c r="I187" s="51">
        <v>11.5</v>
      </c>
      <c r="J187" s="51">
        <v>115.6</v>
      </c>
      <c r="K187" s="53" t="s">
        <v>70</v>
      </c>
      <c r="L187" s="51">
        <v>11.14</v>
      </c>
    </row>
    <row r="188" spans="1:12" ht="15" x14ac:dyDescent="0.25">
      <c r="A188" s="23"/>
      <c r="B188" s="15"/>
      <c r="C188" s="11"/>
      <c r="D188" s="7" t="s">
        <v>21</v>
      </c>
      <c r="E188" s="55" t="s">
        <v>64</v>
      </c>
      <c r="F188" s="42">
        <v>200</v>
      </c>
      <c r="G188" s="42">
        <v>0.16</v>
      </c>
      <c r="H188" s="42">
        <v>0.16</v>
      </c>
      <c r="I188" s="42">
        <v>27.88</v>
      </c>
      <c r="J188" s="42">
        <v>114.6</v>
      </c>
      <c r="K188" s="54" t="s">
        <v>69</v>
      </c>
      <c r="L188" s="51">
        <v>6.5</v>
      </c>
    </row>
    <row r="189" spans="1:12" ht="25.5" x14ac:dyDescent="0.25">
      <c r="A189" s="23"/>
      <c r="B189" s="15"/>
      <c r="C189" s="11"/>
      <c r="D189" s="63" t="s">
        <v>29</v>
      </c>
      <c r="E189" s="41" t="s">
        <v>45</v>
      </c>
      <c r="F189" s="50">
        <v>30</v>
      </c>
      <c r="G189" s="51">
        <v>1.89</v>
      </c>
      <c r="H189" s="51">
        <v>0.26</v>
      </c>
      <c r="I189" s="51">
        <v>12.14</v>
      </c>
      <c r="J189" s="51">
        <v>55.7</v>
      </c>
      <c r="K189" s="53" t="s">
        <v>87</v>
      </c>
      <c r="L189" s="51">
        <v>1.8</v>
      </c>
    </row>
    <row r="190" spans="1:12" ht="25.5" x14ac:dyDescent="0.25">
      <c r="A190" s="23"/>
      <c r="B190" s="15"/>
      <c r="C190" s="11"/>
      <c r="D190" s="63" t="s">
        <v>30</v>
      </c>
      <c r="E190" s="41" t="s">
        <v>43</v>
      </c>
      <c r="F190" s="50">
        <v>20</v>
      </c>
      <c r="G190" s="51">
        <v>1.1200000000000001</v>
      </c>
      <c r="H190" s="51">
        <v>0.22</v>
      </c>
      <c r="I190" s="51">
        <v>9.8800000000000008</v>
      </c>
      <c r="J190" s="51">
        <v>45.98</v>
      </c>
      <c r="K190" s="53" t="s">
        <v>88</v>
      </c>
      <c r="L190" s="51">
        <v>1</v>
      </c>
    </row>
    <row r="191" spans="1:12" ht="15" x14ac:dyDescent="0.25">
      <c r="A191" s="23"/>
      <c r="B191" s="15"/>
      <c r="C191" s="11"/>
      <c r="D191" s="7" t="s">
        <v>22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.75" customHeight="1" x14ac:dyDescent="0.25">
      <c r="A194" s="24"/>
      <c r="B194" s="17"/>
      <c r="C194" s="8"/>
      <c r="D194" s="18" t="s">
        <v>31</v>
      </c>
      <c r="E194" s="9"/>
      <c r="F194" s="19">
        <f>SUM(F186:F193)</f>
        <v>510</v>
      </c>
      <c r="G194" s="19">
        <f t="shared" ref="G194:J194" si="86">SUM(G186:G193)</f>
        <v>21.770000000000003</v>
      </c>
      <c r="H194" s="19">
        <f t="shared" si="86"/>
        <v>13.780000000000001</v>
      </c>
      <c r="I194" s="19">
        <f t="shared" si="86"/>
        <v>83.679999999999993</v>
      </c>
      <c r="J194" s="19">
        <f t="shared" si="86"/>
        <v>611.56000000000006</v>
      </c>
      <c r="K194" s="76"/>
      <c r="L194" s="19">
        <f t="shared" ref="L194" si="87">SUM(L186:L193)</f>
        <v>61.41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23</v>
      </c>
      <c r="D195" s="7" t="s">
        <v>24</v>
      </c>
      <c r="E195" s="55" t="s">
        <v>133</v>
      </c>
      <c r="F195" s="42">
        <v>60</v>
      </c>
      <c r="G195" s="51">
        <v>1.1000000000000001</v>
      </c>
      <c r="H195" s="51">
        <v>6.07</v>
      </c>
      <c r="I195" s="51">
        <v>3.74</v>
      </c>
      <c r="J195" s="51">
        <v>186.4</v>
      </c>
      <c r="K195" s="53" t="s">
        <v>134</v>
      </c>
      <c r="L195" s="51">
        <v>15.9</v>
      </c>
    </row>
    <row r="196" spans="1:12" ht="15" x14ac:dyDescent="0.25">
      <c r="A196" s="23"/>
      <c r="B196" s="15"/>
      <c r="C196" s="11"/>
      <c r="D196" s="7" t="s">
        <v>25</v>
      </c>
      <c r="E196" s="55" t="s">
        <v>71</v>
      </c>
      <c r="F196" s="42">
        <v>200</v>
      </c>
      <c r="G196" s="51">
        <v>0.46</v>
      </c>
      <c r="H196" s="51">
        <v>3.84</v>
      </c>
      <c r="I196" s="51">
        <v>1.38</v>
      </c>
      <c r="J196" s="51">
        <v>41</v>
      </c>
      <c r="K196" s="53" t="s">
        <v>75</v>
      </c>
      <c r="L196" s="51">
        <v>15.81</v>
      </c>
    </row>
    <row r="197" spans="1:12" ht="15.75" thickBot="1" x14ac:dyDescent="0.3">
      <c r="A197" s="23"/>
      <c r="B197" s="15"/>
      <c r="C197" s="11"/>
      <c r="D197" s="7" t="s">
        <v>26</v>
      </c>
      <c r="E197" s="55" t="s">
        <v>113</v>
      </c>
      <c r="F197" s="50">
        <v>100</v>
      </c>
      <c r="G197" s="51">
        <v>7.76</v>
      </c>
      <c r="H197" s="51">
        <v>10.39</v>
      </c>
      <c r="I197" s="51">
        <v>9.49</v>
      </c>
      <c r="J197" s="51">
        <v>164.7</v>
      </c>
      <c r="K197" s="53" t="s">
        <v>98</v>
      </c>
      <c r="L197" s="51">
        <v>34.89</v>
      </c>
    </row>
    <row r="198" spans="1:12" ht="15" x14ac:dyDescent="0.25">
      <c r="A198" s="23"/>
      <c r="B198" s="15"/>
      <c r="C198" s="11"/>
      <c r="D198" s="7" t="s">
        <v>27</v>
      </c>
      <c r="E198" s="55" t="s">
        <v>102</v>
      </c>
      <c r="F198" s="71">
        <v>150</v>
      </c>
      <c r="G198" s="68">
        <v>5.0999999999999996</v>
      </c>
      <c r="H198" s="68">
        <v>7.5</v>
      </c>
      <c r="I198" s="68">
        <v>28.5</v>
      </c>
      <c r="J198" s="68">
        <v>186.5</v>
      </c>
      <c r="K198" s="70" t="s">
        <v>103</v>
      </c>
      <c r="L198" s="68">
        <v>5.2</v>
      </c>
    </row>
    <row r="199" spans="1:12" ht="15" x14ac:dyDescent="0.25">
      <c r="A199" s="23"/>
      <c r="B199" s="15"/>
      <c r="C199" s="11"/>
      <c r="D199" s="7" t="s">
        <v>28</v>
      </c>
      <c r="E199" s="55" t="s">
        <v>74</v>
      </c>
      <c r="F199" s="42">
        <v>200</v>
      </c>
      <c r="G199" s="51">
        <v>1</v>
      </c>
      <c r="H199" s="51">
        <v>0.2</v>
      </c>
      <c r="I199" s="51">
        <v>20.2</v>
      </c>
      <c r="J199" s="51">
        <v>86.6</v>
      </c>
      <c r="K199" s="54" t="s">
        <v>78</v>
      </c>
      <c r="L199" s="51">
        <v>14</v>
      </c>
    </row>
    <row r="200" spans="1:12" ht="25.5" x14ac:dyDescent="0.25">
      <c r="A200" s="23"/>
      <c r="B200" s="15"/>
      <c r="C200" s="11"/>
      <c r="D200" s="7" t="s">
        <v>29</v>
      </c>
      <c r="E200" s="41" t="s">
        <v>45</v>
      </c>
      <c r="F200" s="50">
        <v>40</v>
      </c>
      <c r="G200" s="51">
        <v>1.89</v>
      </c>
      <c r="H200" s="51">
        <v>0.26</v>
      </c>
      <c r="I200" s="51">
        <v>12.14</v>
      </c>
      <c r="J200" s="51">
        <v>55.7</v>
      </c>
      <c r="K200" s="53" t="s">
        <v>87</v>
      </c>
      <c r="L200" s="51">
        <v>2.4</v>
      </c>
    </row>
    <row r="201" spans="1:12" ht="25.5" x14ac:dyDescent="0.25">
      <c r="A201" s="23"/>
      <c r="B201" s="15"/>
      <c r="C201" s="11"/>
      <c r="D201" s="7" t="s">
        <v>30</v>
      </c>
      <c r="E201" s="41" t="s">
        <v>43</v>
      </c>
      <c r="F201" s="50">
        <v>30</v>
      </c>
      <c r="G201" s="51">
        <v>1.1200000000000001</v>
      </c>
      <c r="H201" s="51">
        <v>0.22</v>
      </c>
      <c r="I201" s="51">
        <v>9.8800000000000008</v>
      </c>
      <c r="J201" s="51">
        <v>45.98</v>
      </c>
      <c r="K201" s="53" t="s">
        <v>88</v>
      </c>
      <c r="L201" s="51">
        <v>1.5</v>
      </c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4"/>
      <c r="B204" s="17"/>
      <c r="C204" s="8"/>
      <c r="D204" s="18" t="s">
        <v>31</v>
      </c>
      <c r="E204" s="9"/>
      <c r="F204" s="19">
        <f>SUM(F195:F203)</f>
        <v>780</v>
      </c>
      <c r="G204" s="19">
        <f t="shared" ref="G204:J204" si="88">SUM(G195:G203)</f>
        <v>18.43</v>
      </c>
      <c r="H204" s="19">
        <f t="shared" si="88"/>
        <v>28.48</v>
      </c>
      <c r="I204" s="19">
        <f t="shared" si="88"/>
        <v>85.33</v>
      </c>
      <c r="J204" s="19">
        <f t="shared" si="88"/>
        <v>766.88000000000011</v>
      </c>
      <c r="K204" s="25"/>
      <c r="L204" s="62">
        <f t="shared" ref="L204" si="89">SUM(L195:L203)</f>
        <v>89.7</v>
      </c>
    </row>
    <row r="205" spans="1:12" ht="15" x14ac:dyDescent="0.2">
      <c r="A205" s="29">
        <f>A186</f>
        <v>2</v>
      </c>
      <c r="B205" s="30">
        <f>B186</f>
        <v>5</v>
      </c>
      <c r="C205" s="59" t="s">
        <v>4</v>
      </c>
      <c r="D205" s="60"/>
      <c r="E205" s="31"/>
      <c r="F205" s="32">
        <f>F194+F204</f>
        <v>1290</v>
      </c>
      <c r="G205" s="32">
        <f t="shared" ref="G205" si="90">G194+G204</f>
        <v>40.200000000000003</v>
      </c>
      <c r="H205" s="32">
        <f t="shared" ref="H205" si="91">H194+H204</f>
        <v>42.260000000000005</v>
      </c>
      <c r="I205" s="32">
        <f t="shared" ref="I205" si="92">I194+I204</f>
        <v>169.01</v>
      </c>
      <c r="J205" s="32">
        <f t="shared" ref="J205:L205" si="93">J194+J204</f>
        <v>1378.44</v>
      </c>
      <c r="K205" s="32"/>
      <c r="L205" s="32">
        <f t="shared" si="93"/>
        <v>151.11000000000001</v>
      </c>
    </row>
    <row r="206" spans="1:12" x14ac:dyDescent="0.2">
      <c r="A206" s="27"/>
      <c r="B206" s="28"/>
      <c r="C206" s="61" t="s">
        <v>5</v>
      </c>
      <c r="D206" s="61"/>
      <c r="E206" s="61"/>
      <c r="F206" s="34">
        <f>(F25+F45+F65+F85+F105+F125+F145+F165+F185+F205)/(IF(F25=0,0,1)+IF(F45=0,0,1)+IF(F65=0,0,1)+IF(F85=0,0,1)+IF(F105=0,0,1)+IF(F125=0,0,1)+IF(F145=0,0,1)+IF(F165=0,0,1)+IF(F185=0,0,1)+IF(F205=0,0,1))</f>
        <v>1353.5</v>
      </c>
      <c r="G206" s="34">
        <f t="shared" ref="G206:J206" si="94">(G25+G45+G65+G85+G105+G125+G145+G165+G185+G205)/(IF(G25=0,0,1)+IF(G45=0,0,1)+IF(G65=0,0,1)+IF(G85=0,0,1)+IF(G105=0,0,1)+IF(G125=0,0,1)+IF(G145=0,0,1)+IF(G165=0,0,1)+IF(G185=0,0,1)+IF(G205=0,0,1))</f>
        <v>47.632999999999996</v>
      </c>
      <c r="H206" s="34">
        <f t="shared" si="94"/>
        <v>173.42699999999999</v>
      </c>
      <c r="I206" s="34">
        <f t="shared" si="94"/>
        <v>200.20800000000003</v>
      </c>
      <c r="J206" s="34">
        <f t="shared" si="94"/>
        <v>1465.8870000000002</v>
      </c>
      <c r="K206" s="34"/>
      <c r="L206" s="34">
        <f t="shared" ref="L206" si="95">(L25+L45+L65+L85+L105+L125+L145+L165+L185+L205)/(IF(L25=0,0,1)+IF(L45=0,0,1)+IF(L65=0,0,1)+IF(L85=0,0,1)+IF(L105=0,0,1)+IF(L125=0,0,1)+IF(L145=0,0,1)+IF(L165=0,0,1)+IF(L185=0,0,1)+IF(L205=0,0,1))</f>
        <v>151.11000000000004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2023-10-13T08:42:19Z</dcterms:modified>
</cp:coreProperties>
</file>